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T Page 1" sheetId="1" state="visible" r:id="rId2"/>
    <sheet name="IT Page 2" sheetId="2" state="visible" r:id="rId3"/>
  </sheets>
  <definedNames>
    <definedName function="false" hidden="false" localSheetId="0" name="_xlnm.Print_Area" vbProcedure="false">'IT Page 1'!$A$1:$F$56</definedName>
    <definedName function="false" hidden="false" localSheetId="1" name="_xlnm.Print_Area" vbProcedure="false">'IT Page 2'!$A$1:$L$41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<sst xmlns="http://schemas.openxmlformats.org/spreadsheetml/2006/main" count="134" uniqueCount="128">
  <si>
    <t xml:space="preserve">                    MAHATMA GANDHI UNIVERSITY                   </t>
  </si>
  <si>
    <r>
      <rPr>
        <b val="true"/>
        <sz val="10"/>
        <rFont val="Times New Roman"/>
        <family val="1"/>
        <charset val="1"/>
      </rPr>
      <t xml:space="preserve">Statement of Computation of Income Tax - Financial Year 2024-25 - Assessment Year 2025-26 -</t>
    </r>
    <r>
      <rPr>
        <b val="true"/>
        <sz val="10"/>
        <color rgb="FFFF0000"/>
        <rFont val="Times New Roman"/>
        <family val="1"/>
        <charset val="1"/>
      </rPr>
      <t xml:space="preserve"> Final</t>
    </r>
  </si>
  <si>
    <t xml:space="preserve">Pensioner Details</t>
  </si>
  <si>
    <t xml:space="preserve">Name</t>
  </si>
  <si>
    <t xml:space="preserve">PPO Number</t>
  </si>
  <si>
    <t xml:space="preserve">E-mail ID &amp; Mobile No.</t>
  </si>
  <si>
    <t xml:space="preserve">PAN</t>
  </si>
  <si>
    <t xml:space="preserve">Status of the Pensioner (Senior,Very Senior,Others) &amp; DOB</t>
  </si>
  <si>
    <t xml:space="preserve">Age as on 31-03-2025</t>
  </si>
  <si>
    <t xml:space="preserve">Income Details</t>
  </si>
  <si>
    <t xml:space="preserve">No.</t>
  </si>
  <si>
    <t xml:space="preserve">Particulars</t>
  </si>
  <si>
    <t xml:space="preserve">Amount Rs.</t>
  </si>
  <si>
    <t xml:space="preserve">For Office use</t>
  </si>
  <si>
    <t xml:space="preserve">The IT calculation method to be selected by the assessee based on Finance Act &gt;&gt;&gt;</t>
  </si>
  <si>
    <t xml:space="preserve">F.A.2019</t>
  </si>
  <si>
    <t xml:space="preserve">F.A.2020</t>
  </si>
  <si>
    <t xml:space="preserve">Gross Salary, Pension</t>
  </si>
  <si>
    <t xml:space="preserve">Deductions towards rent paid</t>
  </si>
  <si>
    <t xml:space="preserve">NA for Rule 115BAC</t>
  </si>
  <si>
    <t xml:space="preserve">Balance ((1)-(2))</t>
  </si>
  <si>
    <t xml:space="preserve">Profession Tax paid </t>
  </si>
  <si>
    <t xml:space="preserve">Net Salary Income ((3)-(4))</t>
  </si>
  <si>
    <t xml:space="preserve">1.Income from House property (Interest on HBA is negative income). [Provide Names &amp; PAN of Institutions in page No.2, Max Rs.30,000 before 1.4.1999 or 2 Lakh. Sec 24(b)]</t>
  </si>
  <si>
    <r>
      <rPr>
        <sz val="7"/>
        <rFont val="Times New Roman"/>
        <family val="1"/>
        <charset val="1"/>
      </rPr>
      <t xml:space="preserve">2.Other Sources Income (Salary from other Institutions if any, Interest, Family Pension etc.) [ income from family pension u/s 57 II(a) of Rs.15000/-(as per F.A 2019)/Rs.25000/-(as per F.A 2020) or 1/3</t>
    </r>
    <r>
      <rPr>
        <vertAlign val="superscript"/>
        <sz val="7"/>
        <rFont val="Times New Roman"/>
        <family val="1"/>
        <charset val="1"/>
      </rPr>
      <t xml:space="preserve"> rd </t>
    </r>
    <r>
      <rPr>
        <sz val="7"/>
        <rFont val="Times New Roman"/>
        <family val="1"/>
        <charset val="1"/>
      </rPr>
      <t xml:space="preserve">of the received amount , whichever is less is to be deducted].</t>
    </r>
  </si>
  <si>
    <t xml:space="preserve">Less Standard Deduction</t>
  </si>
  <si>
    <t xml:space="preserve">Gross Total Income</t>
  </si>
  <si>
    <t xml:space="preserve">Deductions Under Chapter VI-A : A-Deductions under Section 80C (Only for F.A. 2019)</t>
  </si>
  <si>
    <t xml:space="preserve">1.Provident Fund</t>
  </si>
  <si>
    <t xml:space="preserve">2.LIC</t>
  </si>
  <si>
    <t xml:space="preserve">3.GIS</t>
  </si>
  <si>
    <t xml:space="preserve">4.SWF</t>
  </si>
  <si>
    <t xml:space="preserve">5.FBS</t>
  </si>
  <si>
    <t xml:space="preserve">6.SLI</t>
  </si>
  <si>
    <t xml:space="preserve">7.HBA Principal</t>
  </si>
  <si>
    <t xml:space="preserve">8.Tuition Fee</t>
  </si>
  <si>
    <t xml:space="preserve">9.NSC/ULIP/PLI /etc</t>
  </si>
  <si>
    <t xml:space="preserve">10.Others -Specify (GPAIS)</t>
  </si>
  <si>
    <t xml:space="preserve">11.Contribution to Pension Fund(80CCC)</t>
  </si>
  <si>
    <t xml:space="preserve">12.Contribution to National Pension Scheme-NPS( 80CCD)</t>
  </si>
  <si>
    <t xml:space="preserve">Admissible Amount u/s 80C</t>
  </si>
  <si>
    <t xml:space="preserve">B-Deductions under any other Provisions of Chapter VIA (Only for F.A. 2019)</t>
  </si>
  <si>
    <r>
      <rPr>
        <b val="true"/>
        <sz val="8"/>
        <rFont val="Times New Roman"/>
        <family val="1"/>
        <charset val="1"/>
      </rPr>
      <t xml:space="preserve">(a) u/s 80CCD(1B)</t>
    </r>
    <r>
      <rPr>
        <sz val="8"/>
        <rFont val="Times New Roman"/>
        <family val="1"/>
        <charset val="1"/>
      </rPr>
      <t xml:space="preserve"> :-  ( Addl Contribution to NPS, Max Rs.50,000)</t>
    </r>
  </si>
  <si>
    <r>
      <rPr>
        <b val="true"/>
        <sz val="8"/>
        <rFont val="Times New Roman"/>
        <family val="1"/>
        <charset val="1"/>
      </rPr>
      <t xml:space="preserve">(b) 80-CCG</t>
    </r>
    <r>
      <rPr>
        <sz val="8"/>
        <rFont val="Times New Roman"/>
        <family val="1"/>
        <charset val="1"/>
      </rPr>
      <t xml:space="preserve"> :- Notified Equity Savings Scheme-Rajiv Gandhi Equity Savings (50% of amount invested, maximum exemption Rs.25,000)</t>
    </r>
  </si>
  <si>
    <r>
      <rPr>
        <b val="true"/>
        <sz val="8"/>
        <rFont val="Times New Roman"/>
        <family val="1"/>
        <charset val="1"/>
      </rPr>
      <t xml:space="preserve">(c) 80-D</t>
    </r>
    <r>
      <rPr>
        <sz val="8"/>
        <rFont val="Times New Roman"/>
        <family val="1"/>
        <charset val="1"/>
      </rPr>
      <t xml:space="preserve"> :- Health Insurance-Mediclaim (Family Max 25000 + Parents 25000/Senior Parents 50000)</t>
    </r>
  </si>
  <si>
    <t xml:space="preserve">MEDISEP Premium (Section 80-D)</t>
  </si>
  <si>
    <r>
      <rPr>
        <b val="true"/>
        <sz val="8"/>
        <rFont val="Times New Roman"/>
        <family val="1"/>
        <charset val="1"/>
      </rPr>
      <t xml:space="preserve">(d) 80-DDD</t>
    </r>
    <r>
      <rPr>
        <sz val="8"/>
        <rFont val="Times New Roman"/>
        <family val="1"/>
        <charset val="1"/>
      </rPr>
      <t xml:space="preserve"> :- Expense on treatment of mentally or physically handicapped dependents (Max. Rs.75,000/1,25,000 for severe disability)</t>
    </r>
  </si>
  <si>
    <r>
      <rPr>
        <b val="true"/>
        <sz val="8"/>
        <rFont val="Times New Roman"/>
        <family val="1"/>
        <charset val="1"/>
      </rPr>
      <t xml:space="preserve">(e) 80-DDB</t>
    </r>
    <r>
      <rPr>
        <sz val="8"/>
        <rFont val="Times New Roman"/>
        <family val="1"/>
        <charset val="1"/>
      </rPr>
      <t xml:space="preserve"> :-  Expenditure on medical treatment of the employee for specified diseases. Actual expenditure or Rs.40000/100000 whicever is less is exempted depending on age</t>
    </r>
  </si>
  <si>
    <r>
      <rPr>
        <b val="true"/>
        <sz val="8"/>
        <rFont val="Times New Roman"/>
        <family val="1"/>
        <charset val="1"/>
      </rPr>
      <t xml:space="preserve">(f) 80-E</t>
    </r>
    <r>
      <rPr>
        <sz val="8"/>
        <rFont val="Times New Roman"/>
        <family val="1"/>
        <charset val="1"/>
      </rPr>
      <t xml:space="preserve"> :- Interest on Educational Loan for higher education for self or dependend children</t>
    </r>
  </si>
  <si>
    <r>
      <rPr>
        <b val="true"/>
        <sz val="8"/>
        <rFont val="Times New Roman"/>
        <family val="1"/>
        <charset val="1"/>
      </rPr>
      <t xml:space="preserve">(g) 80-G</t>
    </r>
    <r>
      <rPr>
        <sz val="8"/>
        <rFont val="Times New Roman"/>
        <family val="1"/>
        <charset val="1"/>
      </rPr>
      <t xml:space="preserve"> :- Donations of National Importance and CMDRF only.</t>
    </r>
  </si>
  <si>
    <r>
      <rPr>
        <b val="true"/>
        <sz val="8"/>
        <rFont val="Times New Roman"/>
        <family val="1"/>
        <charset val="1"/>
      </rPr>
      <t xml:space="preserve">(h) 80-U</t>
    </r>
    <r>
      <rPr>
        <sz val="8"/>
        <rFont val="Times New Roman"/>
        <family val="1"/>
        <charset val="1"/>
      </rPr>
      <t xml:space="preserve"> :- For employee with disability (Rs.75,000 or If &gt;80% disability 1.25 Lakh)</t>
    </r>
  </si>
  <si>
    <r>
      <rPr>
        <b val="true"/>
        <sz val="8"/>
        <rFont val="Times New Roman"/>
        <family val="1"/>
        <charset val="1"/>
      </rPr>
      <t xml:space="preserve">(h) 80-TTB</t>
    </r>
    <r>
      <rPr>
        <sz val="8"/>
        <rFont val="Times New Roman"/>
        <family val="1"/>
        <charset val="1"/>
      </rPr>
      <t xml:space="preserve"> :- Interest from deposits for Senior Citizens upto Rs.50000</t>
    </r>
  </si>
  <si>
    <t xml:space="preserve">Total Deductions(9+10)</t>
  </si>
  <si>
    <t xml:space="preserve">Total Income (rounded off to the nearest multiple of 10)[(8-11)]</t>
  </si>
  <si>
    <t xml:space="preserve">Tax on Total Income</t>
  </si>
  <si>
    <t xml:space="preserve">Less Rebate for the Income upto 5 Lakhs u/s 87A (Max Rs.12500)</t>
  </si>
  <si>
    <t xml:space="preserve">Less Rebate for the Income upto 7 Lakhs u/s 87A (Max Rs.20000)</t>
  </si>
  <si>
    <t xml:space="preserve">NA for F.A 2019</t>
  </si>
  <si>
    <t xml:space="preserve">Tax Payable [(12-14)-F.A 2019,(12-15)-F.A 2020]</t>
  </si>
  <si>
    <t xml:space="preserve">Health and Educational Cess [4% of (13)]</t>
  </si>
  <si>
    <t xml:space="preserve">Total Tax Payable [(13)+(17)]</t>
  </si>
  <si>
    <t xml:space="preserve">Relief u/s 89 (Form No.10E to be filed along with IT Returns)</t>
  </si>
  <si>
    <t xml:space="preserve">Net Tax Payable [(18)-(19)]</t>
  </si>
  <si>
    <t xml:space="preserve">Tax deducted upto November 2024 (From University/other institutions)</t>
  </si>
  <si>
    <t xml:space="preserve">Balance Tax to be Deducted</t>
  </si>
  <si>
    <t xml:space="preserve">Monthly TDS amount upto March-2025</t>
  </si>
  <si>
    <t xml:space="preserve">IT Final - Pensioners - FY 2024-25</t>
  </si>
  <si>
    <t xml:space="preserve">Month</t>
  </si>
  <si>
    <t xml:space="preserve">Salary / Pension</t>
  </si>
  <si>
    <t xml:space="preserve">PFS</t>
  </si>
  <si>
    <t xml:space="preserve">LIC</t>
  </si>
  <si>
    <t xml:space="preserve">GIS</t>
  </si>
  <si>
    <t xml:space="preserve">SWF</t>
  </si>
  <si>
    <t xml:space="preserve">FBS</t>
  </si>
  <si>
    <t xml:space="preserve">SLI</t>
  </si>
  <si>
    <t xml:space="preserve">HBA</t>
  </si>
  <si>
    <t xml:space="preserve">MEDISEP Premium</t>
  </si>
  <si>
    <t xml:space="preserve">TDS</t>
  </si>
  <si>
    <t xml:space="preserve">**</t>
  </si>
  <si>
    <t xml:space="preserve">DA / DR Arrear</t>
  </si>
  <si>
    <t xml:space="preserve">Pension Revision Arrear/any other Arrears</t>
  </si>
  <si>
    <t xml:space="preserve">ELS</t>
  </si>
  <si>
    <t xml:space="preserve">F.A/Bonus </t>
  </si>
  <si>
    <t xml:space="preserve">Total</t>
  </si>
  <si>
    <t xml:space="preserve">Details of Institutions from which HBA is availed</t>
  </si>
  <si>
    <t xml:space="preserve">SI No</t>
  </si>
  <si>
    <t xml:space="preserve">Name of Institution</t>
  </si>
  <si>
    <t xml:space="preserve">** Applicable for those who retired during FY 2024-25 Only</t>
  </si>
  <si>
    <t xml:space="preserve">The Finance Act chosen by the assessee for computation  &gt;&gt;&gt;</t>
  </si>
  <si>
    <t xml:space="preserve">FA 2019</t>
  </si>
  <si>
    <r>
      <rPr>
        <b val="true"/>
        <i val="true"/>
        <sz val="9"/>
        <color rgb="FF000000"/>
        <rFont val="Times New Roman"/>
        <family val="1"/>
        <charset val="1"/>
      </rPr>
      <t xml:space="preserve"> (Use cross mark ( </t>
    </r>
    <r>
      <rPr>
        <b val="true"/>
        <i val="true"/>
        <sz val="9"/>
        <color rgb="FF000000"/>
        <rFont val="Arial"/>
        <family val="2"/>
        <charset val="1"/>
      </rPr>
      <t xml:space="preserve">X</t>
    </r>
    <r>
      <rPr>
        <b val="true"/>
        <i val="true"/>
        <sz val="9"/>
        <color rgb="FF000000"/>
        <rFont val="Times New Roman"/>
        <family val="1"/>
        <charset val="1"/>
      </rPr>
      <t xml:space="preserve"> ) for selection)</t>
    </r>
  </si>
  <si>
    <t xml:space="preserve">FA 2020 (Rule 115BAC)</t>
  </si>
  <si>
    <t xml:space="preserve">Declaration</t>
  </si>
  <si>
    <t xml:space="preserve">    I     ________________________________   hereby declare that what is stated above is true to the best of my information and belief.</t>
  </si>
  <si>
    <t xml:space="preserve">Date :</t>
  </si>
  <si>
    <t xml:space="preserve">Signature:</t>
  </si>
  <si>
    <t xml:space="preserve">Income Tax Rates for FY 2024-25 (CESS-4% of IT)</t>
  </si>
  <si>
    <t xml:space="preserve">FA 2019 (Old Scheme)</t>
  </si>
  <si>
    <t xml:space="preserve">FA 2020 (New Scheme)</t>
  </si>
  <si>
    <t xml:space="preserve">Taxable Income</t>
  </si>
  <si>
    <t xml:space="preserve">Age&lt;60</t>
  </si>
  <si>
    <t xml:space="preserve">Senior Citizen ( Age 60 years to 80 years)</t>
  </si>
  <si>
    <t xml:space="preserve">Super Senior Citizen (Age above 80 years)</t>
  </si>
  <si>
    <t xml:space="preserve">Tax Details</t>
  </si>
  <si>
    <t xml:space="preserve">&lt; Rs.2,50,000 (Tax Rate-Nil)</t>
  </si>
  <si>
    <t xml:space="preserve">Upto Rs.3,00,000 (Tax Rate-Nil) </t>
  </si>
  <si>
    <t xml:space="preserve">Rs.2,50,001-Rs.5,00,000 (Tax Rate-5%)</t>
  </si>
  <si>
    <t xml:space="preserve">5%(TI-Rs.2,50,000): (Less Rs.12,500 in case TI &lt; =Rs.5,00,000)</t>
  </si>
  <si>
    <t xml:space="preserve">5 %(TI-Rs.3,00,000) : (Less Rs.10,000 in case TI&lt; Rs.5,00,000)</t>
  </si>
  <si>
    <t xml:space="preserve">Rs.3,00,001-Rs.7,00,000 (Tax Rate-5%)</t>
  </si>
  <si>
    <t xml:space="preserve">5% (T.I.-300000) :
 (Less Rs.20,000 in case TI is less than Rs.7,00,000)</t>
  </si>
  <si>
    <t xml:space="preserve">Rs.5,00,001-Rs.10,00,000 (Tax Rate-20%)</t>
  </si>
  <si>
    <t xml:space="preserve">Rs.12,500+20% of (TI - Rs.5,00,000)</t>
  </si>
  <si>
    <t xml:space="preserve">Rs.10,000+20% of  (TI -5,00,000)</t>
  </si>
  <si>
    <t xml:space="preserve">Rs.20% of (TI -5,00,000)</t>
  </si>
  <si>
    <t xml:space="preserve">Rs.7,00,001-Rs. 10,00,000 (Tax Rate-10%)</t>
  </si>
  <si>
    <t xml:space="preserve">Rs.20,000 +10% of (TI -7,00,000)</t>
  </si>
  <si>
    <t xml:space="preserve">Above Rs.10,00,000 (Tax Rate-30%)</t>
  </si>
  <si>
    <t xml:space="preserve">Rs.1,12,500 +30% (TI- Rs.10,00,000)</t>
  </si>
  <si>
    <t xml:space="preserve">Rs.1,10,000 +30% ( TI-1000000)</t>
  </si>
  <si>
    <t xml:space="preserve">Rs.1,00,000 +30% ( TI-1000000)</t>
  </si>
  <si>
    <t xml:space="preserve">Rs.10,00,001 - Rs.12,00,000 (Tax Rate-15%)</t>
  </si>
  <si>
    <t xml:space="preserve">Rs.50,000 + 15% of (TI -10,00,000)</t>
  </si>
  <si>
    <t xml:space="preserve">Rs.12,00,001 - Rs.15,00,000 (Tax Rate-20%)</t>
  </si>
  <si>
    <t xml:space="preserve">Rs.80,000 + 20% of (TI -12,00,000)</t>
  </si>
  <si>
    <t xml:space="preserve">Above Rs.15,00,000 (Tax Rate-30%)</t>
  </si>
  <si>
    <t xml:space="preserve">Rs.1,40,000 + 30% of (TI -15,00,000)</t>
  </si>
  <si>
    <t xml:space="preserve">Disclaimer:Although utmost care has been taken in the preparation of the computation statement and its formulae, users are cautioned to check their tax calculations independently to ensure accuracy. Responsibility for the statements submitted will be primarily on the pensioner.</t>
  </si>
</sst>
</file>

<file path=xl/styles.xml><?xml version="1.0" encoding="utf-8"?>
<styleSheet xmlns="http://schemas.openxmlformats.org/spreadsheetml/2006/main">
  <numFmts count="5">
    <numFmt numFmtId="164" formatCode="General"/>
    <numFmt numFmtId="165" formatCode="0"/>
    <numFmt numFmtId="166" formatCode="#,##0.00"/>
    <numFmt numFmtId="167" formatCode="MM/YY"/>
    <numFmt numFmtId="168" formatCode="0%"/>
  </numFmts>
  <fonts count="38">
    <font>
      <sz val="11"/>
      <color rgb="FF000000"/>
      <name val="Calibri"/>
      <family val="2"/>
      <charset val="1"/>
    </font>
    <font>
      <sz val="10"/>
      <name val="Arial"/>
      <family val="0"/>
    </font>
    <font>
      <sz val="10"/>
      <name val="Arial"/>
      <family val="0"/>
    </font>
    <font>
      <sz val="10"/>
      <name val="Arial"/>
      <family val="0"/>
    </font>
    <font>
      <sz val="12"/>
      <color rgb="FF000000"/>
      <name val="Times New Roman"/>
      <family val="1"/>
      <charset val="1"/>
    </font>
    <font>
      <b val="true"/>
      <sz val="12"/>
      <name val="Times New Roman"/>
      <family val="1"/>
      <charset val="1"/>
    </font>
    <font>
      <b val="true"/>
      <sz val="10"/>
      <name val="Times New Roman"/>
      <family val="1"/>
      <charset val="1"/>
    </font>
    <font>
      <b val="true"/>
      <sz val="10"/>
      <color rgb="FFFF0000"/>
      <name val="Times New Roman"/>
      <family val="1"/>
      <charset val="1"/>
    </font>
    <font>
      <b val="true"/>
      <sz val="9"/>
      <name val="Times New Roman"/>
      <family val="1"/>
      <charset val="1"/>
    </font>
    <font>
      <sz val="8"/>
      <name val="Times New Roman"/>
      <family val="1"/>
      <charset val="1"/>
    </font>
    <font>
      <b val="true"/>
      <sz val="8"/>
      <color rgb="FFFF0000"/>
      <name val="Times New Roman"/>
      <family val="1"/>
      <charset val="1"/>
    </font>
    <font>
      <sz val="9"/>
      <color rgb="FF000000"/>
      <name val="Calibri"/>
      <family val="2"/>
      <charset val="1"/>
    </font>
    <font>
      <b val="true"/>
      <sz val="7"/>
      <name val="Times New Roman"/>
      <family val="1"/>
      <charset val="1"/>
    </font>
    <font>
      <sz val="10"/>
      <name val="Times New Roman"/>
      <family val="1"/>
      <charset val="1"/>
    </font>
    <font>
      <sz val="10"/>
      <color rgb="FF000000"/>
      <name val="Times New Roman"/>
      <family val="1"/>
      <charset val="1"/>
    </font>
    <font>
      <b val="true"/>
      <sz val="8"/>
      <name val="Times New Roman"/>
      <family val="1"/>
      <charset val="1"/>
    </font>
    <font>
      <sz val="7"/>
      <name val="Times New Roman"/>
      <family val="1"/>
      <charset val="1"/>
    </font>
    <font>
      <vertAlign val="superscript"/>
      <sz val="7"/>
      <name val="Times New Roman"/>
      <family val="1"/>
      <charset val="1"/>
    </font>
    <font>
      <sz val="9"/>
      <color rgb="FF000000"/>
      <name val="Times New Roman"/>
      <family val="1"/>
      <charset val="1"/>
    </font>
    <font>
      <b val="true"/>
      <sz val="8"/>
      <color rgb="FF000000"/>
      <name val="Times New Roman"/>
      <family val="1"/>
      <charset val="1"/>
    </font>
    <font>
      <sz val="11"/>
      <color rgb="FF000000"/>
      <name val="Cambria"/>
      <family val="1"/>
      <charset val="1"/>
    </font>
    <font>
      <sz val="9"/>
      <name val="Times New Roman"/>
      <family val="1"/>
      <charset val="1"/>
    </font>
    <font>
      <b val="true"/>
      <sz val="10"/>
      <color rgb="FF000000"/>
      <name val="Cambria"/>
      <family val="1"/>
      <charset val="1"/>
    </font>
    <font>
      <b val="true"/>
      <sz val="10"/>
      <color rgb="FF000000"/>
      <name val="Times New Roman"/>
      <family val="1"/>
      <charset val="1"/>
    </font>
    <font>
      <sz val="10"/>
      <color rgb="FFFF0000"/>
      <name val="Times New Roman"/>
      <family val="1"/>
      <charset val="1"/>
    </font>
    <font>
      <sz val="8"/>
      <color rgb="FF000000"/>
      <name val="Times New Roman"/>
      <family val="1"/>
      <charset val="1"/>
    </font>
    <font>
      <b val="true"/>
      <sz val="11"/>
      <color rgb="FFFF0000"/>
      <name val="Times New Roman"/>
      <family val="1"/>
      <charset val="1"/>
    </font>
    <font>
      <b val="true"/>
      <sz val="11"/>
      <color rgb="FF000000"/>
      <name val="Times New Roman"/>
      <family val="1"/>
      <charset val="1"/>
    </font>
    <font>
      <b val="true"/>
      <sz val="10"/>
      <color rgb="FF000000"/>
      <name val="Arial"/>
      <family val="2"/>
      <charset val="1"/>
    </font>
    <font>
      <b val="true"/>
      <i val="true"/>
      <sz val="10"/>
      <color rgb="FF000000"/>
      <name val="Arial"/>
      <family val="2"/>
      <charset val="1"/>
    </font>
    <font>
      <b val="true"/>
      <i val="true"/>
      <sz val="9"/>
      <color rgb="FF000000"/>
      <name val="Times New Roman"/>
      <family val="1"/>
      <charset val="1"/>
    </font>
    <font>
      <b val="true"/>
      <i val="true"/>
      <sz val="9"/>
      <color rgb="FF000000"/>
      <name val="Arial"/>
      <family val="2"/>
      <charset val="1"/>
    </font>
    <font>
      <b val="true"/>
      <u val="single"/>
      <sz val="10"/>
      <color rgb="FF000000"/>
      <name val="Times New Roman"/>
      <family val="1"/>
      <charset val="1"/>
    </font>
    <font>
      <b val="true"/>
      <sz val="8"/>
      <color rgb="FF000000"/>
      <name val="Cambria"/>
      <family val="1"/>
      <charset val="1"/>
    </font>
    <font>
      <b val="true"/>
      <sz val="7"/>
      <color rgb="FF000000"/>
      <name val="Cambria"/>
      <family val="1"/>
      <charset val="1"/>
    </font>
    <font>
      <sz val="9"/>
      <color rgb="FF000000"/>
      <name val="Cambria"/>
      <family val="1"/>
      <charset val="1"/>
    </font>
    <font>
      <sz val="7"/>
      <color rgb="FF000000"/>
      <name val="Cambria"/>
      <family val="1"/>
      <charset val="1"/>
    </font>
    <font>
      <sz val="8"/>
      <color rgb="FF222222"/>
      <name val="Times New Roman"/>
      <family val="1"/>
      <charset val="1"/>
    </font>
  </fonts>
  <fills count="5">
    <fill>
      <patternFill patternType="none"/>
    </fill>
    <fill>
      <patternFill patternType="gray125"/>
    </fill>
    <fill>
      <patternFill patternType="solid">
        <fgColor rgb="FFFDEADA"/>
        <bgColor rgb="FFE6E0EC"/>
      </patternFill>
    </fill>
    <fill>
      <patternFill patternType="solid">
        <fgColor rgb="FFFFFFFF"/>
        <bgColor rgb="FFFDEADA"/>
      </patternFill>
    </fill>
    <fill>
      <patternFill patternType="solid">
        <fgColor rgb="FFE6E0EC"/>
        <bgColor rgb="FFFDEADA"/>
      </patternFill>
    </fill>
  </fills>
  <borders count="28">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top/>
      <bottom style="thin"/>
      <diagonal/>
    </border>
    <border diagonalUp="false" diagonalDown="false">
      <left/>
      <right/>
      <top style="thin"/>
      <botto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medium">
        <color rgb="FF632523"/>
      </top>
      <bottom/>
      <diagonal/>
    </border>
    <border diagonalUp="false" diagonalDown="false">
      <left/>
      <right style="thin"/>
      <top style="medium">
        <color rgb="FF632523"/>
      </top>
      <bottom/>
      <diagonal/>
    </border>
    <border diagonalUp="false" diagonalDown="false">
      <left style="thin"/>
      <right style="thin"/>
      <top style="medium">
        <color rgb="FF632523"/>
      </top>
      <bottom/>
      <diagonal/>
    </border>
    <border diagonalUp="false" diagonalDown="false">
      <left style="thin"/>
      <right style="medium"/>
      <top style="medium">
        <color rgb="FF632523"/>
      </top>
      <bottom/>
      <diagonal/>
    </border>
    <border diagonalUp="false" diagonalDown="false">
      <left style="medium"/>
      <right style="thin"/>
      <top style="medium">
        <color rgb="FF632523"/>
      </top>
      <bottom style="medium">
        <color rgb="FF632523"/>
      </bottom>
      <diagonal/>
    </border>
    <border diagonalUp="false" diagonalDown="false">
      <left style="thin"/>
      <right style="medium"/>
      <top style="medium">
        <color rgb="FF632523"/>
      </top>
      <bottom style="medium">
        <color rgb="FF632523"/>
      </botto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diagonal/>
    </border>
    <border diagonalUp="false" diagonalDown="false">
      <left style="thin"/>
      <right style="medium"/>
      <top/>
      <bottom/>
      <diagonal/>
    </border>
    <border diagonalUp="false" diagonalDown="false">
      <left style="medium"/>
      <right style="thin"/>
      <top style="thin"/>
      <bottom/>
      <diagonal/>
    </border>
    <border diagonalUp="false" diagonalDown="false">
      <left style="thin"/>
      <right style="medium"/>
      <top style="thin"/>
      <botto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false" hidden="false"/>
    </xf>
    <xf numFmtId="164" fontId="6" fillId="0" borderId="0" xfId="0" applyFont="true" applyBorder="true" applyAlignment="true" applyProtection="true">
      <alignment horizontal="center" vertical="center" textRotation="0" wrapText="false" indent="0" shrinkToFit="false"/>
      <protection locked="false" hidden="false"/>
    </xf>
    <xf numFmtId="164" fontId="8" fillId="0" borderId="1" xfId="0" applyFont="true" applyBorder="true" applyAlignment="true" applyProtection="true">
      <alignment horizontal="left" vertical="center" textRotation="0" wrapText="false" indent="0" shrinkToFit="false"/>
      <protection locked="true" hidden="false"/>
    </xf>
    <xf numFmtId="164" fontId="9" fillId="0" borderId="1" xfId="0" applyFont="true" applyBorder="true" applyAlignment="false" applyProtection="true">
      <alignment horizontal="general" vertical="bottom" textRotation="0" wrapText="false" indent="0" shrinkToFit="false"/>
      <protection locked="false" hidden="false"/>
    </xf>
    <xf numFmtId="164" fontId="10" fillId="0" borderId="1" xfId="0" applyFont="true" applyBorder="true" applyAlignment="true" applyProtection="true">
      <alignment horizontal="center" vertical="bottom" textRotation="0" wrapText="false" indent="0" shrinkToFit="false"/>
      <protection locked="false" hidden="false"/>
    </xf>
    <xf numFmtId="164" fontId="11" fillId="0" borderId="0" xfId="0" applyFont="true" applyBorder="fals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center" vertical="bottom" textRotation="0" wrapText="false" indent="0" shrinkToFit="false"/>
      <protection locked="false" hidden="false"/>
    </xf>
    <xf numFmtId="164" fontId="12" fillId="0" borderId="1" xfId="0" applyFont="true" applyBorder="true" applyAlignment="true" applyProtection="true">
      <alignment horizontal="left" vertical="center" textRotation="0" wrapText="false" indent="0" shrinkToFit="false"/>
      <protection locked="true" hidden="false"/>
    </xf>
    <xf numFmtId="164" fontId="6" fillId="0" borderId="1" xfId="0" applyFont="true" applyBorder="true" applyAlignment="true" applyProtection="true">
      <alignment horizontal="center" vertical="bottom" textRotation="0" wrapText="false" indent="0" shrinkToFit="false"/>
      <protection locked="false" hidden="false"/>
    </xf>
    <xf numFmtId="164" fontId="6" fillId="0" borderId="1" xfId="0" applyFont="true" applyBorder="true" applyAlignment="true" applyProtection="true">
      <alignment horizontal="center" vertical="center" textRotation="0" wrapText="false" indent="0" shrinkToFit="false"/>
      <protection locked="true" hidden="false"/>
    </xf>
    <xf numFmtId="164" fontId="13" fillId="0" borderId="1" xfId="0" applyFont="true" applyBorder="true" applyAlignment="true" applyProtection="true">
      <alignment horizontal="center" vertical="center" textRotation="0" wrapText="false" indent="0" shrinkToFit="false"/>
      <protection locked="fals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15" fillId="0" borderId="1" xfId="0" applyFont="true" applyBorder="true" applyAlignment="true" applyProtection="true">
      <alignment horizontal="center" vertical="center" textRotation="0" wrapText="false" indent="0" shrinkToFit="false"/>
      <protection locked="false" hidden="false"/>
    </xf>
    <xf numFmtId="164" fontId="9" fillId="0" borderId="1" xfId="0" applyFont="true" applyBorder="true" applyAlignment="true" applyProtection="true">
      <alignment horizontal="center" vertical="center" textRotation="0" wrapText="false" indent="0" shrinkToFit="false"/>
      <protection locked="true" hidden="false"/>
    </xf>
    <xf numFmtId="164" fontId="9" fillId="0" borderId="1" xfId="0" applyFont="true" applyBorder="true" applyAlignment="true" applyProtection="true">
      <alignment horizontal="left" vertical="center" textRotation="0" wrapText="false" indent="0" shrinkToFit="false"/>
      <protection locked="true" hidden="false"/>
    </xf>
    <xf numFmtId="165" fontId="9" fillId="0" borderId="1" xfId="0" applyFont="true" applyBorder="true" applyAlignment="false" applyProtection="true">
      <alignment horizontal="general" vertical="bottom" textRotation="0" wrapText="false" indent="0" shrinkToFit="false"/>
      <protection locked="true" hidden="false"/>
    </xf>
    <xf numFmtId="164" fontId="15" fillId="2" borderId="1" xfId="0" applyFont="true" applyBorder="true" applyAlignment="true" applyProtection="true">
      <alignment horizontal="center" vertical="center" textRotation="0" wrapText="false" indent="0" shrinkToFit="false"/>
      <protection locked="true" hidden="false"/>
    </xf>
    <xf numFmtId="164" fontId="9" fillId="0" borderId="1" xfId="0" applyFont="true" applyBorder="true" applyAlignment="false" applyProtection="true">
      <alignment horizontal="general" vertical="bottom" textRotation="0" wrapText="fals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bottom" textRotation="0" wrapText="false" indent="0" shrinkToFit="false"/>
      <protection locked="true" hidden="false"/>
    </xf>
    <xf numFmtId="164" fontId="9" fillId="3" borderId="1" xfId="0" applyFont="true" applyBorder="true" applyAlignment="true" applyProtection="true">
      <alignment horizontal="right" vertical="center" textRotation="0" wrapText="false" indent="0" shrinkToFit="false"/>
      <protection locked="true" hidden="false"/>
    </xf>
    <xf numFmtId="164" fontId="15" fillId="0" borderId="1" xfId="0" applyFont="true" applyBorder="true" applyAlignment="true" applyProtection="true">
      <alignment horizontal="left" vertical="bottom" textRotation="0" wrapText="false" indent="0" shrinkToFit="false"/>
      <protection locked="true" hidden="false"/>
    </xf>
    <xf numFmtId="164" fontId="15" fillId="0" borderId="1" xfId="0" applyFont="true" applyBorder="true" applyAlignment="false" applyProtection="true">
      <alignment horizontal="general" vertical="bottom" textRotation="0" wrapText="false" indent="0" shrinkToFit="false"/>
      <protection locked="true" hidden="false"/>
    </xf>
    <xf numFmtId="164" fontId="9" fillId="0" borderId="2" xfId="0" applyFont="true" applyBorder="true" applyAlignment="true" applyProtection="true">
      <alignment horizontal="center" vertical="center" textRotation="0" wrapText="false" indent="0" shrinkToFit="false"/>
      <protection locked="false" hidden="false"/>
    </xf>
    <xf numFmtId="164" fontId="9"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9" fillId="0" borderId="3"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true">
      <alignment horizontal="center" vertical="center" textRotation="0" wrapText="false" indent="0" shrinkToFit="false"/>
      <protection locked="true" hidden="false"/>
    </xf>
    <xf numFmtId="164" fontId="15" fillId="0" borderId="1" xfId="0" applyFont="true" applyBorder="true" applyAlignment="true" applyProtection="true">
      <alignment horizontal="general" vertical="center" textRotation="0" wrapText="fals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center" vertical="center" textRotation="0" wrapText="false" indent="0" shrinkToFit="false"/>
      <protection locked="fals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15" fillId="2" borderId="2" xfId="0" applyFont="true" applyBorder="true" applyAlignment="true" applyProtection="true">
      <alignment horizontal="center" vertical="center" textRotation="0" wrapText="false" indent="0" shrinkToFit="false"/>
      <protection locked="true" hidden="false"/>
    </xf>
    <xf numFmtId="164" fontId="15" fillId="0" borderId="2" xfId="0" applyFont="true" applyBorder="true" applyAlignment="true" applyProtection="true">
      <alignment horizontal="left" vertical="center" textRotation="0" wrapText="true" indent="0" shrinkToFit="false"/>
      <protection locked="true" hidden="false"/>
    </xf>
    <xf numFmtId="164" fontId="9" fillId="0" borderId="4" xfId="0" applyFont="true" applyBorder="true" applyAlignment="true" applyProtection="true">
      <alignment horizontal="general" vertical="center" textRotation="0" wrapText="false" indent="0" shrinkToFit="false"/>
      <protection locked="false" hidden="false"/>
    </xf>
    <xf numFmtId="164" fontId="9" fillId="0" borderId="5" xfId="0" applyFont="true" applyBorder="true" applyAlignment="true" applyProtection="true">
      <alignment horizontal="left" vertical="center" textRotation="0" wrapText="true" indent="0" shrinkToFit="false"/>
      <protection locked="true" hidden="false"/>
    </xf>
    <xf numFmtId="164" fontId="15" fillId="0" borderId="6" xfId="0" applyFont="true" applyBorder="true" applyAlignment="true" applyProtection="true">
      <alignment horizontal="center" vertical="center" textRotation="0" wrapText="true" indent="0" shrinkToFit="false"/>
      <protection locked="true" hidden="false"/>
    </xf>
    <xf numFmtId="164" fontId="9" fillId="0" borderId="4" xfId="0" applyFont="true" applyBorder="true" applyAlignment="true" applyProtection="true">
      <alignment horizontal="general" vertical="center" textRotation="0" wrapText="false" indent="0" shrinkToFit="false"/>
      <protection locked="true" hidden="false"/>
    </xf>
    <xf numFmtId="164" fontId="15" fillId="0" borderId="3"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false" hidden="false"/>
    </xf>
    <xf numFmtId="164" fontId="9" fillId="0" borderId="4" xfId="0" applyFont="true" applyBorder="true" applyAlignment="false" applyProtection="true">
      <alignment horizontal="general" vertical="bottom" textRotation="0" wrapText="false" indent="0" shrinkToFit="false"/>
      <protection locked="false" hidden="false"/>
    </xf>
    <xf numFmtId="164" fontId="15" fillId="2" borderId="1" xfId="0" applyFont="true" applyBorder="true" applyAlignment="true" applyProtection="true">
      <alignment horizontal="center" vertical="bottom" textRotation="0" wrapText="false" indent="0" shrinkToFit="false"/>
      <protection locked="true" hidden="false"/>
    </xf>
    <xf numFmtId="164" fontId="18" fillId="0" borderId="1" xfId="0" applyFont="true" applyBorder="true" applyAlignment="true" applyProtection="true">
      <alignment horizontal="center" vertical="center" textRotation="0" wrapText="false" indent="0" shrinkToFit="false"/>
      <protection locked="true" hidden="false"/>
    </xf>
    <xf numFmtId="164" fontId="18" fillId="0" borderId="1" xfId="0" applyFont="true" applyBorder="true" applyAlignment="true" applyProtection="true">
      <alignment horizontal="general" vertical="bottom" textRotation="0" wrapText="false" indent="0" shrinkToFit="false"/>
      <protection locked="true" hidden="false"/>
    </xf>
    <xf numFmtId="164" fontId="19" fillId="2" borderId="1" xfId="0" applyFont="true" applyBorder="true" applyAlignment="true" applyProtection="true">
      <alignment horizontal="center" vertical="bottom" textRotation="0" wrapText="false" indent="0" shrinkToFit="false"/>
      <protection locked="true" hidden="false"/>
    </xf>
    <xf numFmtId="164" fontId="18" fillId="0" borderId="2" xfId="0" applyFont="true" applyBorder="true" applyAlignment="true" applyProtection="true">
      <alignment horizontal="general" vertical="bottom" textRotation="0" wrapText="false" indent="0" shrinkToFit="false"/>
      <protection locked="true" hidden="false"/>
    </xf>
    <xf numFmtId="164" fontId="18" fillId="0" borderId="0" xfId="0" applyFont="true" applyBorder="true" applyAlignment="true" applyProtection="true">
      <alignment horizontal="general" vertical="bottom" textRotation="0" wrapText="false" indent="0" shrinkToFit="false"/>
      <protection locked="true" hidden="false"/>
    </xf>
    <xf numFmtId="164" fontId="18" fillId="3" borderId="0" xfId="0" applyFont="true" applyBorder="true" applyAlignment="false" applyProtection="true">
      <alignment horizontal="general" vertical="bottom" textRotation="0" wrapText="false" indent="0" shrinkToFit="false"/>
      <protection locked="true" hidden="false"/>
    </xf>
    <xf numFmtId="164" fontId="18" fillId="0" borderId="0" xfId="0" applyFont="true" applyBorder="true" applyAlignment="true" applyProtection="true">
      <alignment horizontal="center" vertical="bottom" textRotation="0" wrapText="false" indent="0" shrinkToFit="false"/>
      <protection locked="true" hidden="false"/>
    </xf>
    <xf numFmtId="164" fontId="20" fillId="0" borderId="0" xfId="0" applyFont="true" applyBorder="false" applyAlignment="false" applyProtection="true">
      <alignment horizontal="general" vertical="bottom" textRotation="0" wrapText="false" indent="0" shrinkToFit="false"/>
      <protection locked="false" hidden="false"/>
    </xf>
    <xf numFmtId="166" fontId="20" fillId="0" borderId="0" xfId="0" applyFont="true" applyBorder="false" applyAlignment="false" applyProtection="true">
      <alignment horizontal="general" vertical="bottom" textRotation="0" wrapText="false" indent="0" shrinkToFit="false"/>
      <protection locked="fals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18" fillId="0" borderId="7" xfId="0" applyFont="true" applyBorder="true" applyAlignment="true" applyProtection="true">
      <alignment horizontal="general" vertical="bottom" textRotation="0" wrapText="false" indent="0" shrinkToFit="false"/>
      <protection locked="true" hidden="false"/>
    </xf>
    <xf numFmtId="164" fontId="18" fillId="0" borderId="8" xfId="0" applyFont="true" applyBorder="true" applyAlignment="true" applyProtection="true">
      <alignment horizontal="general" vertical="bottom" textRotation="0" wrapText="false" indent="0" shrinkToFit="false"/>
      <protection locked="true" hidden="false"/>
    </xf>
    <xf numFmtId="164" fontId="9" fillId="0" borderId="7" xfId="0" applyFont="true" applyBorder="true" applyAlignment="false" applyProtection="tru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15" fillId="0" borderId="7" xfId="0" applyFont="true" applyBorder="true" applyAlignment="false" applyProtection="true">
      <alignment horizontal="general" vertical="bottom" textRotation="0" wrapText="false" indent="0" shrinkToFit="false"/>
      <protection locked="true" hidden="false"/>
    </xf>
    <xf numFmtId="164" fontId="15" fillId="0" borderId="1" xfId="0" applyFont="true" applyBorder="true" applyAlignment="false" applyProtection="true">
      <alignment horizontal="general" vertical="bottom" textRotation="0" wrapText="false" indent="0" shrinkToFit="false"/>
      <protection locked="false" hidden="false"/>
    </xf>
    <xf numFmtId="164" fontId="15" fillId="0" borderId="7" xfId="0" applyFont="true" applyBorder="true" applyAlignment="false" applyProtection="true">
      <alignment horizontal="general" vertical="bottom" textRotation="0" wrapText="false" indent="0" shrinkToFit="false"/>
      <protection locked="false" hidden="false"/>
    </xf>
    <xf numFmtId="164" fontId="9" fillId="0" borderId="1" xfId="0" applyFont="true" applyBorder="true" applyAlignment="true" applyProtection="true">
      <alignment horizontal="general" vertical="center" textRotation="0" wrapText="false" indent="0" shrinkToFit="false"/>
      <protection locked="true" hidden="false"/>
    </xf>
    <xf numFmtId="164" fontId="21" fillId="0" borderId="1" xfId="0" applyFont="true" applyBorder="true" applyAlignment="true" applyProtection="true">
      <alignment horizontal="left" vertical="center" textRotation="0" wrapText="false" indent="0" shrinkToFit="false"/>
      <protection locked="true" hidden="false"/>
    </xf>
    <xf numFmtId="164" fontId="20" fillId="0" borderId="0" xfId="0" applyFont="true" applyBorder="false" applyAlignment="true" applyProtection="false">
      <alignment horizontal="left"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false" indent="0" shrinkToFit="false"/>
      <protection locked="true" hidden="false"/>
    </xf>
    <xf numFmtId="164" fontId="22" fillId="0" borderId="9"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center" vertical="center" textRotation="0" wrapText="fals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true" hidden="false"/>
    </xf>
    <xf numFmtId="164" fontId="20" fillId="0" borderId="0" xfId="0" applyFont="true" applyBorder="false" applyAlignment="true" applyProtection="false">
      <alignment horizontal="center" vertical="bottom" textRotation="0" wrapText="false" indent="0" shrinkToFit="false"/>
      <protection locked="true" hidden="false"/>
    </xf>
    <xf numFmtId="167" fontId="14" fillId="0" borderId="7" xfId="0" applyFont="true" applyBorder="true" applyAlignment="true" applyProtection="true">
      <alignment horizontal="left" vertical="center" textRotation="0" wrapText="true" indent="0" shrinkToFit="false"/>
      <protection locked="true" hidden="false"/>
    </xf>
    <xf numFmtId="167" fontId="24" fillId="0" borderId="4" xfId="0" applyFont="true" applyBorder="true" applyAlignment="true" applyProtection="true">
      <alignment horizontal="general" vertical="center" textRotation="0" wrapText="true" indent="0" shrinkToFit="false"/>
      <protection locked="true" hidden="false"/>
    </xf>
    <xf numFmtId="164" fontId="14" fillId="0" borderId="1" xfId="0" applyFont="true" applyBorder="true" applyAlignment="false" applyProtection="true">
      <alignment horizontal="general" vertical="bottom" textRotation="0" wrapText="false" indent="0" shrinkToFit="false"/>
      <protection locked="false" hidden="false"/>
    </xf>
    <xf numFmtId="164" fontId="14" fillId="3" borderId="1" xfId="0" applyFont="true" applyBorder="true" applyAlignment="true" applyProtection="true">
      <alignment horizontal="general" vertical="bottom" textRotation="0" wrapText="false" indent="0" shrinkToFit="false"/>
      <protection locked="false" hidden="false"/>
    </xf>
    <xf numFmtId="164" fontId="13" fillId="0" borderId="1" xfId="0" applyFont="true" applyBorder="true" applyAlignment="true" applyProtection="true">
      <alignment horizontal="general" vertical="bottom" textRotation="0" wrapText="false" indent="0" shrinkToFit="false"/>
      <protection locked="false" hidden="false"/>
    </xf>
    <xf numFmtId="167" fontId="14"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general" vertical="center" textRotation="0" wrapText="false" indent="0" shrinkToFit="false"/>
      <protection locked="false" hidden="false"/>
    </xf>
    <xf numFmtId="167" fontId="25" fillId="0" borderId="7"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false">
      <alignment horizontal="general" vertical="bottom" textRotation="0" wrapText="false" indent="0" shrinkToFit="true"/>
      <protection locked="true" hidden="false"/>
    </xf>
    <xf numFmtId="164" fontId="23" fillId="0" borderId="0" xfId="0" applyFont="true" applyBorder="true" applyAlignment="true" applyProtection="false">
      <alignment horizontal="left" vertical="center" textRotation="0" wrapText="tru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true" applyProtection="false">
      <alignment horizontal="general" vertical="bottom" textRotation="0" wrapText="false" indent="0" shrinkToFit="false"/>
      <protection locked="true" hidden="false"/>
    </xf>
    <xf numFmtId="164" fontId="23" fillId="0" borderId="1" xfId="0" applyFont="true" applyBorder="true" applyAlignment="true" applyProtection="false">
      <alignment horizontal="center" vertical="center" textRotation="0" wrapText="true" indent="0" shrinkToFit="false"/>
      <protection locked="true" hidden="false"/>
    </xf>
    <xf numFmtId="164" fontId="23" fillId="0" borderId="1" xfId="0" applyFont="true" applyBorder="true" applyAlignment="true" applyProtection="false">
      <alignment horizontal="center" vertical="center" textRotation="0" wrapText="fals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4" fillId="0" borderId="4" xfId="0" applyFont="true" applyBorder="tru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center" vertical="bottom" textRotation="0" wrapText="false" indent="0" shrinkToFit="false"/>
      <protection locked="false" hidden="false"/>
    </xf>
    <xf numFmtId="164" fontId="26" fillId="0" borderId="10" xfId="0" applyFont="true" applyBorder="true" applyAlignment="true" applyProtection="false">
      <alignment horizontal="center" vertical="center" textRotation="0" wrapText="true" indent="0" shrinkToFit="false"/>
      <protection locked="true" hidden="false"/>
    </xf>
    <xf numFmtId="164" fontId="27" fillId="0" borderId="2" xfId="0" applyFont="true" applyBorder="true" applyAlignment="true" applyProtection="true">
      <alignment horizontal="center" vertical="center" textRotation="0" wrapText="true" indent="0" shrinkToFit="false"/>
      <protection locked="true" hidden="false"/>
    </xf>
    <xf numFmtId="164" fontId="28" fillId="0" borderId="7" xfId="0" applyFont="true" applyBorder="true" applyAlignment="true" applyProtection="true">
      <alignment horizontal="center" vertical="bottom" textRotation="0" wrapText="false" indent="0" shrinkToFit="false"/>
      <protection locked="true" hidden="false"/>
    </xf>
    <xf numFmtId="164" fontId="29" fillId="0" borderId="11" xfId="0" applyFont="true" applyBorder="true" applyAlignment="true" applyProtection="true">
      <alignment horizontal="center" vertical="bottom" textRotation="0" wrapText="false" indent="0" shrinkToFit="false"/>
      <protection locked="false" hidden="false"/>
    </xf>
    <xf numFmtId="164" fontId="30" fillId="0" borderId="3" xfId="0" applyFont="true" applyBorder="true" applyAlignment="true" applyProtection="true">
      <alignment horizontal="center" vertical="center" textRotation="0" wrapText="true" indent="0" shrinkToFit="false"/>
      <protection locked="true" hidden="false"/>
    </xf>
    <xf numFmtId="164" fontId="29" fillId="0" borderId="11" xfId="0" applyFont="true" applyBorder="true" applyAlignment="true" applyProtection="true">
      <alignment horizontal="general" vertical="bottom" textRotation="0" wrapText="false" indent="0" shrinkToFit="false"/>
      <protection locked="false" hidden="false"/>
    </xf>
    <xf numFmtId="164" fontId="32" fillId="0" borderId="0"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true" applyAlignment="true" applyProtection="true">
      <alignment horizontal="left" vertical="center" textRotation="0" wrapText="true" indent="0" shrinkToFit="false"/>
      <protection locked="false" hidden="false"/>
    </xf>
    <xf numFmtId="164" fontId="14" fillId="0" borderId="9" xfId="0" applyFont="true" applyBorder="true" applyAlignment="true" applyProtection="true">
      <alignment horizontal="left" vertical="center" textRotation="0" wrapText="true" indent="0" shrinkToFit="false"/>
      <protection locked="false" hidden="false"/>
    </xf>
    <xf numFmtId="164" fontId="14" fillId="0" borderId="0" xfId="0" applyFont="true" applyBorder="false" applyAlignment="false" applyProtection="true">
      <alignment horizontal="general" vertical="bottom" textRotation="0" wrapText="false" indent="0" shrinkToFit="false"/>
      <protection locked="false" hidden="false"/>
    </xf>
    <xf numFmtId="164" fontId="23" fillId="0" borderId="9" xfId="0" applyFont="true" applyBorder="true" applyAlignment="true" applyProtection="true">
      <alignment horizontal="general" vertical="center" textRotation="0" wrapText="false" indent="0" shrinkToFit="false"/>
      <protection locked="false" hidden="false"/>
    </xf>
    <xf numFmtId="164" fontId="27" fillId="0" borderId="2" xfId="0" applyFont="true" applyBorder="true" applyAlignment="true" applyProtection="false">
      <alignment horizontal="center" vertical="center" textRotation="0" wrapText="true" indent="0" shrinkToFit="false"/>
      <protection locked="true" hidden="false"/>
    </xf>
    <xf numFmtId="164" fontId="22" fillId="2" borderId="12" xfId="0" applyFont="true" applyBorder="true" applyAlignment="true" applyProtection="false">
      <alignment horizontal="center" vertical="center" textRotation="0" wrapText="true" indent="0" shrinkToFit="false"/>
      <protection locked="true" hidden="false"/>
    </xf>
    <xf numFmtId="164" fontId="22" fillId="4" borderId="12" xfId="0" applyFont="true" applyBorder="true" applyAlignment="true" applyProtection="false">
      <alignment horizontal="center" vertical="center" textRotation="0" wrapText="true" indent="0" shrinkToFit="false"/>
      <protection locked="true" hidden="false"/>
    </xf>
    <xf numFmtId="164" fontId="33" fillId="0" borderId="13" xfId="0" applyFont="true" applyBorder="true" applyAlignment="true" applyProtection="false">
      <alignment horizontal="center" vertical="center" textRotation="0" wrapText="true" indent="0" shrinkToFit="false"/>
      <protection locked="true" hidden="false"/>
    </xf>
    <xf numFmtId="164" fontId="34" fillId="0" borderId="14" xfId="0" applyFont="true" applyBorder="true" applyAlignment="true" applyProtection="false">
      <alignment horizontal="center" vertical="center" textRotation="0" wrapText="true" indent="0" shrinkToFit="false"/>
      <protection locked="true" hidden="false"/>
    </xf>
    <xf numFmtId="164" fontId="34" fillId="0" borderId="15" xfId="0" applyFont="true" applyBorder="true" applyAlignment="true" applyProtection="false">
      <alignment horizontal="center" vertical="center" textRotation="0" wrapText="true" indent="0" shrinkToFit="false"/>
      <protection locked="true" hidden="false"/>
    </xf>
    <xf numFmtId="164" fontId="34" fillId="0" borderId="16" xfId="0" applyFont="true" applyBorder="true" applyAlignment="true" applyProtection="false">
      <alignment horizontal="center" vertical="center" textRotation="0" wrapText="true" indent="0" shrinkToFit="false"/>
      <protection locked="true" hidden="false"/>
    </xf>
    <xf numFmtId="164" fontId="34" fillId="0" borderId="17" xfId="0" applyFont="true" applyBorder="true" applyAlignment="true" applyProtection="false">
      <alignment horizontal="center" vertical="center" textRotation="0" wrapText="false" indent="0" shrinkToFit="false"/>
      <protection locked="true" hidden="false"/>
    </xf>
    <xf numFmtId="164" fontId="34" fillId="0" borderId="18" xfId="0" applyFont="true" applyBorder="true" applyAlignment="true" applyProtection="false">
      <alignment horizontal="center" vertical="center" textRotation="0" wrapText="false" indent="0" shrinkToFit="false"/>
      <protection locked="true" hidden="false"/>
    </xf>
    <xf numFmtId="164" fontId="18" fillId="0" borderId="19" xfId="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18" fillId="0" borderId="20" xfId="0" applyFont="true" applyBorder="true" applyAlignment="true" applyProtection="false">
      <alignment horizontal="center" vertical="center" textRotation="0" wrapText="true" indent="0" shrinkToFit="false"/>
      <protection locked="true" hidden="false"/>
    </xf>
    <xf numFmtId="164" fontId="18" fillId="0" borderId="21" xfId="0" applyFont="true" applyBorder="true" applyAlignment="true" applyProtection="false">
      <alignment horizontal="center" vertical="center" textRotation="0" wrapText="true" indent="0" shrinkToFit="false"/>
      <protection locked="true" hidden="false"/>
    </xf>
    <xf numFmtId="164" fontId="18" fillId="0" borderId="22" xfId="0" applyFont="true" applyBorder="true" applyAlignment="true" applyProtection="false">
      <alignment horizontal="center" vertical="center" textRotation="0" wrapText="true" indent="0" shrinkToFit="false"/>
      <protection locked="true" hidden="false"/>
    </xf>
    <xf numFmtId="168" fontId="18" fillId="0" borderId="1" xfId="0" applyFont="true" applyBorder="true" applyAlignment="true" applyProtection="false">
      <alignment horizontal="center" vertical="center" textRotation="0" wrapText="true" indent="0" shrinkToFit="false"/>
      <protection locked="true" hidden="false"/>
    </xf>
    <xf numFmtId="164" fontId="35" fillId="0" borderId="1" xfId="0" applyFont="true" applyBorder="true" applyAlignment="true" applyProtection="false">
      <alignment horizontal="center" vertical="center" textRotation="0" wrapText="true" indent="0" shrinkToFit="false"/>
      <protection locked="true" hidden="false"/>
    </xf>
    <xf numFmtId="164" fontId="18" fillId="0" borderId="23" xfId="0" applyFont="true" applyBorder="true" applyAlignment="true" applyProtection="false">
      <alignment horizontal="center" vertical="center" textRotation="0" wrapText="true" indent="0" shrinkToFit="false"/>
      <protection locked="true" hidden="false"/>
    </xf>
    <xf numFmtId="164" fontId="18" fillId="0" borderId="24"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35" fillId="0" borderId="20" xfId="0" applyFont="true" applyBorder="true" applyAlignment="true" applyProtection="false">
      <alignment horizontal="center" vertical="center" textRotation="0" wrapText="true" indent="0" shrinkToFit="false"/>
      <protection locked="true" hidden="false"/>
    </xf>
    <xf numFmtId="164" fontId="18" fillId="0" borderId="25" xfId="0" applyFont="true" applyBorder="true" applyAlignment="true" applyProtection="false">
      <alignment horizontal="center" vertical="center" textRotation="0" wrapText="true" indent="0" shrinkToFit="false"/>
      <protection locked="true" hidden="false"/>
    </xf>
    <xf numFmtId="168" fontId="18" fillId="0" borderId="26" xfId="0" applyFont="true" applyBorder="true" applyAlignment="true" applyProtection="false">
      <alignment horizontal="center" vertical="center" textRotation="0" wrapText="true" indent="0" shrinkToFit="false"/>
      <protection locked="true" hidden="false"/>
    </xf>
    <xf numFmtId="164" fontId="35" fillId="0" borderId="26" xfId="0" applyFont="true" applyBorder="true" applyAlignment="true" applyProtection="false">
      <alignment horizontal="center" vertical="center" textRotation="0" wrapText="true" indent="0" shrinkToFit="false"/>
      <protection locked="true" hidden="false"/>
    </xf>
    <xf numFmtId="164" fontId="35" fillId="0" borderId="27"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false" applyProtection="false">
      <alignment horizontal="general" vertical="bottom" textRotation="0" wrapText="false" indent="0" shrinkToFit="false"/>
      <protection locked="true" hidden="false"/>
    </xf>
    <xf numFmtId="164" fontId="18" fillId="0" borderId="27" xfId="0" applyFont="true" applyBorder="true" applyAlignment="true" applyProtection="false">
      <alignment horizontal="center" vertical="center" textRotation="0" wrapText="true" indent="0" shrinkToFit="false"/>
      <protection locked="true" hidden="false"/>
    </xf>
    <xf numFmtId="164" fontId="37" fillId="0" borderId="0" xfId="0" applyFont="true" applyBorder="true" applyAlignment="true" applyProtection="false">
      <alignment horizontal="left"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4">
    <dxf>
      <font>
        <color rgb="FFFFFFFF"/>
      </font>
    </dxf>
    <dxf>
      <font>
        <color rgb="FFFFFFFF"/>
      </font>
    </dxf>
    <dxf>
      <font>
        <color rgb="FFFFFFFF"/>
      </font>
    </dxf>
    <dxf>
      <font>
        <color rgb="FF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E6E0EC"/>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632523"/>
      <rgbColor rgb="FF993300"/>
      <rgbColor rgb="FF993366"/>
      <rgbColor rgb="FF333399"/>
      <rgbColor rgb="FF222222"/>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56"/>
  <sheetViews>
    <sheetView showFormulas="false" showGridLines="true" showRowColHeaders="true" showZeros="true" rightToLeft="false" tabSelected="true" showOutlineSymbols="true" defaultGridColor="true" view="pageBreakPreview" topLeftCell="A37" colorId="64" zoomScale="130" zoomScaleNormal="100" zoomScalePageLayoutView="130" workbookViewId="0">
      <selection pane="topLeft" activeCell="C6" activeCellId="0" sqref="C6"/>
    </sheetView>
  </sheetViews>
  <sheetFormatPr defaultRowHeight="15.75" zeroHeight="false" outlineLevelRow="0" outlineLevelCol="0"/>
  <cols>
    <col collapsed="false" customWidth="true" hidden="false" outlineLevel="0" max="1" min="1" style="1" width="3.57"/>
    <col collapsed="false" customWidth="true" hidden="false" outlineLevel="0" max="2" min="2" style="1" width="33.71"/>
    <col collapsed="false" customWidth="true" hidden="false" outlineLevel="0" max="3" min="3" style="1" width="26.42"/>
    <col collapsed="false" customWidth="true" hidden="false" outlineLevel="0" max="4" min="4" style="1" width="13"/>
    <col collapsed="false" customWidth="true" hidden="false" outlineLevel="0" max="5" min="5" style="1" width="16.14"/>
    <col collapsed="false" customWidth="true" hidden="false" outlineLevel="0" max="6" min="6" style="1" width="19.14"/>
    <col collapsed="false" customWidth="true" hidden="false" outlineLevel="0" max="1025" min="7" style="1" width="9.14"/>
  </cols>
  <sheetData>
    <row r="1" customFormat="false" ht="15.75" hidden="false" customHeight="false" outlineLevel="0" collapsed="false">
      <c r="A1" s="2" t="s">
        <v>0</v>
      </c>
      <c r="B1" s="2"/>
      <c r="C1" s="2"/>
      <c r="D1" s="2"/>
      <c r="E1" s="2"/>
      <c r="F1" s="2"/>
    </row>
    <row r="2" customFormat="false" ht="15.75" hidden="false" customHeight="false" outlineLevel="0" collapsed="false">
      <c r="A2" s="3" t="s">
        <v>1</v>
      </c>
      <c r="B2" s="3"/>
      <c r="C2" s="3"/>
      <c r="D2" s="3"/>
      <c r="E2" s="3"/>
      <c r="F2" s="3"/>
    </row>
    <row r="3" customFormat="false" ht="10.5" hidden="false" customHeight="true" outlineLevel="0" collapsed="false">
      <c r="A3" s="3" t="s">
        <v>2</v>
      </c>
      <c r="B3" s="3"/>
      <c r="C3" s="3"/>
      <c r="D3" s="3"/>
      <c r="E3" s="3"/>
      <c r="F3" s="3"/>
    </row>
    <row r="4" customFormat="false" ht="18.75" hidden="false" customHeight="true" outlineLevel="0" collapsed="false">
      <c r="A4" s="4" t="s">
        <v>3</v>
      </c>
      <c r="B4" s="4"/>
      <c r="C4" s="5"/>
      <c r="D4" s="4" t="s">
        <v>4</v>
      </c>
      <c r="E4" s="6"/>
      <c r="F4" s="6"/>
    </row>
    <row r="5" customFormat="false" ht="24.75" hidden="false" customHeight="true" outlineLevel="0" collapsed="false">
      <c r="A5" s="4" t="s">
        <v>5</v>
      </c>
      <c r="B5" s="4"/>
      <c r="C5" s="7"/>
      <c r="D5" s="4" t="s">
        <v>6</v>
      </c>
      <c r="E5" s="8"/>
      <c r="F5" s="8"/>
    </row>
    <row r="6" customFormat="false" ht="15.75" hidden="false" customHeight="false" outlineLevel="0" collapsed="false">
      <c r="A6" s="9" t="s">
        <v>7</v>
      </c>
      <c r="B6" s="9"/>
      <c r="C6" s="5"/>
      <c r="D6" s="9" t="s">
        <v>8</v>
      </c>
      <c r="E6" s="8"/>
      <c r="F6" s="8"/>
    </row>
    <row r="7" customFormat="false" ht="12" hidden="false" customHeight="true" outlineLevel="0" collapsed="false">
      <c r="A7" s="10" t="s">
        <v>9</v>
      </c>
      <c r="B7" s="10"/>
      <c r="C7" s="10"/>
      <c r="D7" s="10"/>
      <c r="E7" s="10"/>
      <c r="F7" s="10"/>
    </row>
    <row r="8" s="13" customFormat="true" ht="12.75" hidden="false" customHeight="false" outlineLevel="0" collapsed="false">
      <c r="A8" s="11" t="s">
        <v>10</v>
      </c>
      <c r="B8" s="11" t="s">
        <v>11</v>
      </c>
      <c r="C8" s="11"/>
      <c r="D8" s="10" t="s">
        <v>12</v>
      </c>
      <c r="E8" s="10" t="s">
        <v>12</v>
      </c>
      <c r="F8" s="12" t="s">
        <v>13</v>
      </c>
    </row>
    <row r="9" customFormat="false" ht="15.75" hidden="false" customHeight="false" outlineLevel="0" collapsed="false">
      <c r="A9" s="14" t="s">
        <v>14</v>
      </c>
      <c r="B9" s="14"/>
      <c r="C9" s="14"/>
      <c r="D9" s="15" t="s">
        <v>15</v>
      </c>
      <c r="E9" s="15" t="s">
        <v>16</v>
      </c>
      <c r="F9" s="5"/>
    </row>
    <row r="10" customFormat="false" ht="15.75" hidden="false" customHeight="false" outlineLevel="0" collapsed="false">
      <c r="A10" s="16" t="n">
        <v>1</v>
      </c>
      <c r="B10" s="17" t="s">
        <v>17</v>
      </c>
      <c r="C10" s="17"/>
      <c r="D10" s="18" t="n">
        <f aca="false">'IT Page 2'!C20</f>
        <v>0</v>
      </c>
      <c r="E10" s="18" t="n">
        <f aca="false">'IT Page 2'!C20</f>
        <v>0</v>
      </c>
      <c r="F10" s="5"/>
    </row>
    <row r="11" customFormat="false" ht="12.75" hidden="false" customHeight="true" outlineLevel="0" collapsed="false">
      <c r="A11" s="16" t="n">
        <v>2</v>
      </c>
      <c r="B11" s="17" t="s">
        <v>18</v>
      </c>
      <c r="C11" s="17"/>
      <c r="D11" s="5"/>
      <c r="E11" s="19" t="s">
        <v>19</v>
      </c>
      <c r="F11" s="5"/>
    </row>
    <row r="12" customFormat="false" ht="15.75" hidden="false" customHeight="false" outlineLevel="0" collapsed="false">
      <c r="A12" s="16" t="n">
        <v>3</v>
      </c>
      <c r="B12" s="17" t="s">
        <v>20</v>
      </c>
      <c r="C12" s="17"/>
      <c r="D12" s="20" t="n">
        <f aca="false">D10-D11</f>
        <v>0</v>
      </c>
      <c r="E12" s="19"/>
      <c r="F12" s="5"/>
    </row>
    <row r="13" customFormat="false" ht="15.75" hidden="false" customHeight="false" outlineLevel="0" collapsed="false">
      <c r="A13" s="16" t="n">
        <v>4</v>
      </c>
      <c r="B13" s="17" t="s">
        <v>21</v>
      </c>
      <c r="C13" s="17"/>
      <c r="D13" s="5"/>
      <c r="E13" s="19"/>
      <c r="F13" s="5"/>
    </row>
    <row r="14" customFormat="false" ht="15.75" hidden="false" customHeight="false" outlineLevel="0" collapsed="false">
      <c r="A14" s="16" t="n">
        <v>5</v>
      </c>
      <c r="B14" s="17" t="s">
        <v>22</v>
      </c>
      <c r="C14" s="17"/>
      <c r="D14" s="20" t="n">
        <f aca="false">D12-D13</f>
        <v>0</v>
      </c>
      <c r="E14" s="19"/>
      <c r="F14" s="5"/>
    </row>
    <row r="15" customFormat="false" ht="24" hidden="false" customHeight="true" outlineLevel="0" collapsed="false">
      <c r="A15" s="16" t="n">
        <v>6</v>
      </c>
      <c r="B15" s="21" t="s">
        <v>23</v>
      </c>
      <c r="C15" s="21"/>
      <c r="D15" s="5"/>
      <c r="E15" s="19"/>
      <c r="F15" s="5"/>
    </row>
    <row r="16" customFormat="false" ht="27" hidden="false" customHeight="true" outlineLevel="0" collapsed="false">
      <c r="A16" s="16"/>
      <c r="B16" s="22" t="s">
        <v>24</v>
      </c>
      <c r="C16" s="22"/>
      <c r="D16" s="5"/>
      <c r="E16" s="5"/>
      <c r="F16" s="5"/>
    </row>
    <row r="17" customFormat="false" ht="15.75" hidden="false" customHeight="false" outlineLevel="0" collapsed="false">
      <c r="A17" s="16" t="n">
        <v>7</v>
      </c>
      <c r="B17" s="23" t="s">
        <v>25</v>
      </c>
      <c r="C17" s="23"/>
      <c r="D17" s="20" t="n">
        <v>-50000</v>
      </c>
      <c r="E17" s="24" t="n">
        <v>-75000</v>
      </c>
      <c r="F17" s="5"/>
    </row>
    <row r="18" customFormat="false" ht="15.75" hidden="false" customHeight="false" outlineLevel="0" collapsed="false">
      <c r="A18" s="16" t="n">
        <v>8</v>
      </c>
      <c r="B18" s="25" t="s">
        <v>26</v>
      </c>
      <c r="C18" s="25"/>
      <c r="D18" s="26" t="n">
        <f aca="false">+IF(SUM(D14:D17)&lt;0,,SUM(D14:D17))</f>
        <v>0</v>
      </c>
      <c r="E18" s="26" t="n">
        <f aca="false">IF((E10+E15+E16+E17)&lt;0,0,(E10+E15+E16+E17))</f>
        <v>0</v>
      </c>
      <c r="F18" s="5"/>
    </row>
    <row r="19" s="13" customFormat="true" ht="12.75" hidden="false" customHeight="false" outlineLevel="0" collapsed="false">
      <c r="A19" s="10" t="s">
        <v>27</v>
      </c>
      <c r="B19" s="10"/>
      <c r="C19" s="10"/>
      <c r="D19" s="10"/>
      <c r="E19" s="10"/>
      <c r="F19" s="10"/>
    </row>
    <row r="20" customFormat="false" ht="15.75" hidden="false" customHeight="false" outlineLevel="0" collapsed="false">
      <c r="A20" s="27" t="n">
        <v>9</v>
      </c>
      <c r="B20" s="17" t="s">
        <v>28</v>
      </c>
      <c r="C20" s="17"/>
      <c r="D20" s="28"/>
      <c r="E20" s="19" t="s">
        <v>19</v>
      </c>
      <c r="F20" s="28"/>
    </row>
    <row r="21" customFormat="false" ht="15.75" hidden="false" customHeight="false" outlineLevel="0" collapsed="false">
      <c r="A21" s="27"/>
      <c r="B21" s="17" t="s">
        <v>29</v>
      </c>
      <c r="C21" s="17"/>
      <c r="D21" s="28"/>
      <c r="E21" s="19"/>
      <c r="F21" s="28"/>
    </row>
    <row r="22" customFormat="false" ht="15.75" hidden="false" customHeight="false" outlineLevel="0" collapsed="false">
      <c r="A22" s="27"/>
      <c r="B22" s="17" t="s">
        <v>30</v>
      </c>
      <c r="C22" s="17"/>
      <c r="D22" s="28"/>
      <c r="E22" s="19"/>
      <c r="F22" s="28"/>
    </row>
    <row r="23" customFormat="false" ht="15.75" hidden="false" customHeight="false" outlineLevel="0" collapsed="false">
      <c r="A23" s="27"/>
      <c r="B23" s="17" t="s">
        <v>31</v>
      </c>
      <c r="C23" s="17"/>
      <c r="D23" s="28"/>
      <c r="E23" s="19"/>
      <c r="F23" s="28"/>
    </row>
    <row r="24" customFormat="false" ht="15.75" hidden="false" customHeight="false" outlineLevel="0" collapsed="false">
      <c r="A24" s="27"/>
      <c r="B24" s="17" t="s">
        <v>32</v>
      </c>
      <c r="C24" s="17"/>
      <c r="D24" s="28"/>
      <c r="E24" s="19"/>
      <c r="F24" s="28"/>
    </row>
    <row r="25" customFormat="false" ht="15.75" hidden="false" customHeight="false" outlineLevel="0" collapsed="false">
      <c r="A25" s="27"/>
      <c r="B25" s="17" t="s">
        <v>33</v>
      </c>
      <c r="C25" s="17"/>
      <c r="D25" s="28"/>
      <c r="E25" s="19"/>
      <c r="F25" s="28"/>
    </row>
    <row r="26" customFormat="false" ht="15.75" hidden="false" customHeight="false" outlineLevel="0" collapsed="false">
      <c r="A26" s="27"/>
      <c r="B26" s="17" t="s">
        <v>34</v>
      </c>
      <c r="C26" s="17"/>
      <c r="D26" s="28"/>
      <c r="E26" s="19"/>
      <c r="F26" s="28"/>
    </row>
    <row r="27" customFormat="false" ht="15.75" hidden="false" customHeight="false" outlineLevel="0" collapsed="false">
      <c r="A27" s="27"/>
      <c r="B27" s="17" t="s">
        <v>35</v>
      </c>
      <c r="C27" s="17"/>
      <c r="D27" s="28"/>
      <c r="E27" s="19"/>
      <c r="F27" s="28"/>
    </row>
    <row r="28" customFormat="false" ht="15.75" hidden="false" customHeight="false" outlineLevel="0" collapsed="false">
      <c r="A28" s="27"/>
      <c r="B28" s="17" t="s">
        <v>36</v>
      </c>
      <c r="C28" s="17"/>
      <c r="D28" s="28"/>
      <c r="E28" s="19"/>
      <c r="F28" s="28"/>
    </row>
    <row r="29" customFormat="false" ht="15.75" hidden="false" customHeight="false" outlineLevel="0" collapsed="false">
      <c r="A29" s="27"/>
      <c r="B29" s="17" t="s">
        <v>37</v>
      </c>
      <c r="C29" s="17"/>
      <c r="D29" s="28"/>
      <c r="E29" s="19"/>
      <c r="F29" s="28"/>
    </row>
    <row r="30" customFormat="false" ht="15.75" hidden="false" customHeight="true" outlineLevel="0" collapsed="false">
      <c r="A30" s="27"/>
      <c r="B30" s="21" t="s">
        <v>38</v>
      </c>
      <c r="C30" s="21"/>
      <c r="D30" s="28"/>
      <c r="E30" s="19"/>
      <c r="F30" s="28"/>
    </row>
    <row r="31" customFormat="false" ht="15.75" hidden="false" customHeight="true" outlineLevel="0" collapsed="false">
      <c r="A31" s="27"/>
      <c r="B31" s="21" t="s">
        <v>39</v>
      </c>
      <c r="C31" s="21"/>
      <c r="D31" s="29"/>
      <c r="E31" s="19"/>
      <c r="F31" s="28"/>
    </row>
    <row r="32" customFormat="false" ht="13.5" hidden="false" customHeight="true" outlineLevel="0" collapsed="false">
      <c r="A32" s="30"/>
      <c r="B32" s="31" t="s">
        <v>40</v>
      </c>
      <c r="C32" s="31"/>
      <c r="D32" s="32" t="n">
        <f aca="false">IF(SUM(D20:D31)&gt;=150000,150000,SUM(D20:D31))</f>
        <v>0</v>
      </c>
      <c r="E32" s="19"/>
      <c r="F32" s="28"/>
    </row>
    <row r="33" customFormat="false" ht="15.75" hidden="false" customHeight="true" outlineLevel="0" collapsed="false">
      <c r="A33" s="33" t="s">
        <v>41</v>
      </c>
      <c r="B33" s="33"/>
      <c r="C33" s="33"/>
      <c r="D33" s="33"/>
      <c r="E33" s="33"/>
      <c r="F33" s="33"/>
    </row>
    <row r="34" customFormat="false" ht="15.75" hidden="false" customHeight="true" outlineLevel="0" collapsed="false">
      <c r="A34" s="34" t="n">
        <v>10</v>
      </c>
      <c r="B34" s="35" t="s">
        <v>42</v>
      </c>
      <c r="C34" s="35"/>
      <c r="D34" s="28"/>
      <c r="E34" s="36" t="s">
        <v>19</v>
      </c>
      <c r="F34" s="28"/>
    </row>
    <row r="35" customFormat="false" ht="23.25" hidden="false" customHeight="true" outlineLevel="0" collapsed="false">
      <c r="A35" s="34"/>
      <c r="B35" s="37" t="s">
        <v>43</v>
      </c>
      <c r="C35" s="37"/>
      <c r="D35" s="28"/>
      <c r="E35" s="36"/>
      <c r="F35" s="28"/>
    </row>
    <row r="36" customFormat="false" ht="23.25" hidden="false" customHeight="true" outlineLevel="0" collapsed="false">
      <c r="A36" s="34"/>
      <c r="B36" s="37" t="s">
        <v>44</v>
      </c>
      <c r="C36" s="37"/>
      <c r="D36" s="38"/>
      <c r="E36" s="36"/>
      <c r="F36" s="28"/>
    </row>
    <row r="37" customFormat="false" ht="14.25" hidden="false" customHeight="true" outlineLevel="0" collapsed="false">
      <c r="A37" s="34"/>
      <c r="B37" s="39"/>
      <c r="C37" s="40" t="s">
        <v>45</v>
      </c>
      <c r="D37" s="41" t="n">
        <f aca="false">'IT Page 2'!K20</f>
        <v>0</v>
      </c>
      <c r="E37" s="36"/>
      <c r="F37" s="28"/>
    </row>
    <row r="38" customFormat="false" ht="22.5" hidden="false" customHeight="true" outlineLevel="0" collapsed="false">
      <c r="A38" s="34"/>
      <c r="B38" s="42" t="s">
        <v>46</v>
      </c>
      <c r="C38" s="42"/>
      <c r="D38" s="28"/>
      <c r="E38" s="36"/>
      <c r="F38" s="28"/>
    </row>
    <row r="39" customFormat="false" ht="23.25" hidden="false" customHeight="true" outlineLevel="0" collapsed="false">
      <c r="A39" s="34"/>
      <c r="B39" s="35" t="s">
        <v>47</v>
      </c>
      <c r="C39" s="35"/>
      <c r="D39" s="43"/>
      <c r="E39" s="36"/>
      <c r="F39" s="28"/>
    </row>
    <row r="40" customFormat="false" ht="15" hidden="false" customHeight="true" outlineLevel="0" collapsed="false">
      <c r="A40" s="34"/>
      <c r="B40" s="35" t="s">
        <v>48</v>
      </c>
      <c r="C40" s="35"/>
      <c r="D40" s="28"/>
      <c r="E40" s="36"/>
      <c r="F40" s="28"/>
    </row>
    <row r="41" customFormat="false" ht="14.25" hidden="false" customHeight="true" outlineLevel="0" collapsed="false">
      <c r="A41" s="34"/>
      <c r="B41" s="35" t="s">
        <v>49</v>
      </c>
      <c r="C41" s="35"/>
      <c r="D41" s="28"/>
      <c r="E41" s="36"/>
      <c r="F41" s="28"/>
    </row>
    <row r="42" customFormat="false" ht="15.75" hidden="false" customHeight="false" outlineLevel="0" collapsed="false">
      <c r="A42" s="34"/>
      <c r="B42" s="14" t="s">
        <v>50</v>
      </c>
      <c r="C42" s="14"/>
      <c r="D42" s="28"/>
      <c r="E42" s="36"/>
      <c r="F42" s="28"/>
    </row>
    <row r="43" customFormat="false" ht="15.75" hidden="false" customHeight="false" outlineLevel="0" collapsed="false">
      <c r="A43" s="34"/>
      <c r="B43" s="14" t="s">
        <v>51</v>
      </c>
      <c r="C43" s="14"/>
      <c r="D43" s="28"/>
      <c r="E43" s="36"/>
      <c r="F43" s="28"/>
    </row>
    <row r="44" customFormat="false" ht="15.75" hidden="false" customHeight="false" outlineLevel="0" collapsed="false">
      <c r="A44" s="34" t="n">
        <v>11</v>
      </c>
      <c r="B44" s="14" t="s">
        <v>52</v>
      </c>
      <c r="C44" s="14"/>
      <c r="D44" s="26" t="n">
        <f aca="false">SUM(D34:D43)+D32</f>
        <v>0</v>
      </c>
      <c r="E44" s="32" t="n">
        <f aca="false">+E32</f>
        <v>0</v>
      </c>
      <c r="F44" s="44"/>
    </row>
    <row r="45" customFormat="false" ht="15.75" hidden="false" customHeight="false" outlineLevel="0" collapsed="false">
      <c r="A45" s="34" t="n">
        <v>12</v>
      </c>
      <c r="B45" s="17" t="s">
        <v>53</v>
      </c>
      <c r="C45" s="17"/>
      <c r="D45" s="26" t="n">
        <f aca="false">MROUND(D18-D44,10)</f>
        <v>0</v>
      </c>
      <c r="E45" s="26" t="n">
        <f aca="false">MROUND(E18,10)</f>
        <v>0</v>
      </c>
      <c r="F45" s="44"/>
    </row>
    <row r="46" customFormat="false" ht="15.75" hidden="false" customHeight="false" outlineLevel="0" collapsed="false">
      <c r="A46" s="34" t="n">
        <v>13</v>
      </c>
      <c r="B46" s="17" t="s">
        <v>54</v>
      </c>
      <c r="C46" s="17"/>
      <c r="D46" s="26" t="n">
        <f aca="false">+IF(E6&lt;60,ROUND(IF(D45&lt;=250000,0,IF(D45&lt;=500000,(D45-250000)*0.05,IF(D45&lt;=1000000,12500+(D45-500000)*0.2,112500+(D45-1000000)*0.3))),0),ROUND(IF(AND(E6&gt;59,E6&lt;80),IF(D45&lt;=300000,0,IF(D45&lt;=500000,(D45-300000)*0.05,IF(D45&lt;=1000000,10000+(D45-500000)*0.2,110000+(D45-1000000)*0.3))),IF(D45&lt;=500000,0,IF(D45&lt;=1000000,(D45-500000)*0.2,100000+(D45-1000000)*0.3))),0))</f>
        <v>0</v>
      </c>
      <c r="E46" s="26" t="n">
        <f aca="false">ROUND(IF(E45&lt;=300000,0,IF(E45&lt;=700000,(E45-300000)*0.05,IF(E45&lt;=1000000,20000+(E45-700000)*0.1,IF(E45&lt;=1200000,50000+(E45-1000000)*0.15,IF(E45&lt;=1500000,80000+(E45-1200000)*0.2,140000+(E45-1500000)*0.3))))),0)</f>
        <v>0</v>
      </c>
      <c r="F46" s="44"/>
    </row>
    <row r="47" customFormat="false" ht="15.75" hidden="false" customHeight="false" outlineLevel="0" collapsed="false">
      <c r="A47" s="34" t="n">
        <v>14</v>
      </c>
      <c r="B47" s="17" t="s">
        <v>55</v>
      </c>
      <c r="C47" s="17"/>
      <c r="D47" s="20" t="n">
        <f aca="false">IF(AND(D45&gt;0,D45&lt;500001),D46,0)</f>
        <v>0</v>
      </c>
      <c r="E47" s="45" t="s">
        <v>19</v>
      </c>
      <c r="F47" s="44"/>
    </row>
    <row r="48" s="55" customFormat="true" ht="15.2" hidden="false" customHeight="true" outlineLevel="0" collapsed="false">
      <c r="A48" s="46" t="n">
        <v>15</v>
      </c>
      <c r="B48" s="47" t="s">
        <v>56</v>
      </c>
      <c r="C48" s="47"/>
      <c r="D48" s="48" t="s">
        <v>57</v>
      </c>
      <c r="E48" s="47" t="n">
        <f aca="false">IF(AND(E45&gt;0,E45&lt;700001),E46,0)</f>
        <v>0</v>
      </c>
      <c r="F48" s="49"/>
      <c r="G48" s="50"/>
      <c r="H48" s="51"/>
      <c r="I48" s="52"/>
      <c r="J48" s="52"/>
      <c r="K48" s="53"/>
      <c r="L48" s="53"/>
      <c r="M48" s="54"/>
      <c r="N48" s="53"/>
      <c r="O48" s="53"/>
      <c r="P48" s="53"/>
      <c r="Q48" s="53"/>
      <c r="R48" s="53"/>
      <c r="S48" s="53"/>
      <c r="T48" s="53"/>
      <c r="U48" s="53"/>
      <c r="V48" s="53"/>
      <c r="W48" s="53"/>
      <c r="X48" s="53"/>
      <c r="Y48" s="53"/>
      <c r="Z48" s="53"/>
      <c r="AA48" s="53"/>
      <c r="AB48" s="53"/>
      <c r="AC48" s="53"/>
      <c r="AD48" s="53"/>
      <c r="AE48" s="53"/>
      <c r="AF48" s="53"/>
      <c r="AG48" s="53"/>
      <c r="AH48" s="53"/>
    </row>
    <row r="49" s="55" customFormat="true" ht="15.2" hidden="false" customHeight="true" outlineLevel="0" collapsed="false">
      <c r="A49" s="46" t="n">
        <v>16</v>
      </c>
      <c r="B49" s="56" t="s">
        <v>58</v>
      </c>
      <c r="C49" s="57"/>
      <c r="D49" s="47" t="n">
        <f aca="false">IF(D46-D47&lt;0,,D46-D47)</f>
        <v>0</v>
      </c>
      <c r="E49" s="56" t="n">
        <f aca="false">IF(E46-E48&lt;0,,E46-E48)</f>
        <v>0</v>
      </c>
      <c r="F49" s="47"/>
      <c r="G49" s="50"/>
      <c r="H49" s="51"/>
      <c r="I49" s="52"/>
      <c r="J49" s="52"/>
      <c r="K49" s="53"/>
      <c r="L49" s="53"/>
      <c r="M49" s="53"/>
      <c r="N49" s="53"/>
      <c r="O49" s="53"/>
      <c r="P49" s="53"/>
      <c r="Q49" s="53"/>
      <c r="R49" s="53"/>
      <c r="S49" s="53"/>
      <c r="T49" s="53"/>
      <c r="U49" s="53"/>
      <c r="V49" s="53"/>
      <c r="W49" s="53"/>
      <c r="X49" s="53"/>
      <c r="Y49" s="53"/>
      <c r="Z49" s="53"/>
      <c r="AA49" s="53"/>
      <c r="AB49" s="53"/>
      <c r="AC49" s="53"/>
      <c r="AD49" s="53"/>
      <c r="AE49" s="53"/>
      <c r="AF49" s="53"/>
      <c r="AG49" s="53"/>
      <c r="AH49" s="53"/>
    </row>
    <row r="50" customFormat="false" ht="15.75" hidden="false" customHeight="false" outlineLevel="0" collapsed="false">
      <c r="A50" s="34" t="n">
        <v>17</v>
      </c>
      <c r="B50" s="17" t="s">
        <v>59</v>
      </c>
      <c r="C50" s="17"/>
      <c r="D50" s="20" t="n">
        <f aca="false">IF((ROUND((D46-D47)*4/100,0))&lt;=0,0,ROUND((D46-D47)*4/100,0))</f>
        <v>0</v>
      </c>
      <c r="E50" s="58" t="n">
        <f aca="false">IF((ROUND((E49)*4/100,0))&lt;=0,0,ROUND((E49)*4/100,0))</f>
        <v>0</v>
      </c>
      <c r="F50" s="5"/>
      <c r="G50" s="59"/>
    </row>
    <row r="51" customFormat="false" ht="15.75" hidden="false" customHeight="false" outlineLevel="0" collapsed="false">
      <c r="A51" s="34" t="n">
        <v>18</v>
      </c>
      <c r="B51" s="17" t="s">
        <v>60</v>
      </c>
      <c r="C51" s="17"/>
      <c r="D51" s="26" t="n">
        <f aca="false">IF((D46-D47+D50)&lt;=0,0,(D46-D47+D50))</f>
        <v>0</v>
      </c>
      <c r="E51" s="60" t="n">
        <f aca="false">IF((E46-E48+E50)&lt;=0,0,(E46-E48+E50))</f>
        <v>0</v>
      </c>
      <c r="F51" s="5"/>
      <c r="G51" s="59"/>
    </row>
    <row r="52" customFormat="false" ht="15.75" hidden="false" customHeight="false" outlineLevel="0" collapsed="false">
      <c r="A52" s="34" t="n">
        <v>19</v>
      </c>
      <c r="B52" s="17" t="s">
        <v>61</v>
      </c>
      <c r="C52" s="17"/>
      <c r="D52" s="61"/>
      <c r="E52" s="62"/>
      <c r="F52" s="5"/>
      <c r="G52" s="59"/>
    </row>
    <row r="53" customFormat="false" ht="15.75" hidden="false" customHeight="false" outlineLevel="0" collapsed="false">
      <c r="A53" s="34" t="n">
        <v>20</v>
      </c>
      <c r="B53" s="63" t="s">
        <v>62</v>
      </c>
      <c r="C53" s="63"/>
      <c r="D53" s="20" t="n">
        <f aca="false">D51-D52</f>
        <v>0</v>
      </c>
      <c r="E53" s="58" t="n">
        <f aca="false">E51-E52</f>
        <v>0</v>
      </c>
      <c r="F53" s="5"/>
      <c r="G53" s="59"/>
    </row>
    <row r="54" customFormat="false" ht="15.75" hidden="false" customHeight="false" outlineLevel="0" collapsed="false">
      <c r="A54" s="34" t="n">
        <v>21</v>
      </c>
      <c r="B54" s="64" t="s">
        <v>63</v>
      </c>
      <c r="C54" s="64"/>
      <c r="D54" s="20" t="n">
        <f aca="false">'IT Page 2'!L20</f>
        <v>0</v>
      </c>
      <c r="E54" s="20" t="n">
        <f aca="false">'IT Page 2'!L20</f>
        <v>0</v>
      </c>
      <c r="F54" s="5"/>
      <c r="G54" s="59"/>
    </row>
    <row r="55" customFormat="false" ht="15.75" hidden="false" customHeight="false" outlineLevel="0" collapsed="false">
      <c r="A55" s="34" t="n">
        <v>22</v>
      </c>
      <c r="B55" s="64" t="s">
        <v>64</v>
      </c>
      <c r="C55" s="64"/>
      <c r="D55" s="20" t="n">
        <f aca="false">IF(D53-D54&lt;=0,0,D53-D54)</f>
        <v>0</v>
      </c>
      <c r="E55" s="58" t="n">
        <f aca="false">IF(E53-E54&lt;=0,0,E53-E54)</f>
        <v>0</v>
      </c>
      <c r="F55" s="5"/>
      <c r="G55" s="59"/>
    </row>
    <row r="56" customFormat="false" ht="15.75" hidden="false" customHeight="false" outlineLevel="0" collapsed="false">
      <c r="A56" s="34" t="n">
        <v>23</v>
      </c>
      <c r="B56" s="64" t="s">
        <v>65</v>
      </c>
      <c r="C56" s="64"/>
      <c r="D56" s="47" t="n">
        <f aca="false">ROUND(D55/4,0)</f>
        <v>0</v>
      </c>
      <c r="E56" s="56" t="n">
        <f aca="false">ROUND(E55/4,0)</f>
        <v>0</v>
      </c>
      <c r="F56" s="47"/>
      <c r="G56" s="50"/>
    </row>
  </sheetData>
  <sheetProtection sheet="true" password="c71f" objects="true" scenarios="true"/>
  <mergeCells count="64">
    <mergeCell ref="A1:F1"/>
    <mergeCell ref="A2:F2"/>
    <mergeCell ref="A3:F3"/>
    <mergeCell ref="A4:B4"/>
    <mergeCell ref="E4:F4"/>
    <mergeCell ref="A5:B5"/>
    <mergeCell ref="E5:F5"/>
    <mergeCell ref="A6:B6"/>
    <mergeCell ref="E6:F6"/>
    <mergeCell ref="A7:F7"/>
    <mergeCell ref="B8:C8"/>
    <mergeCell ref="A9:C9"/>
    <mergeCell ref="B10:C10"/>
    <mergeCell ref="B11:C11"/>
    <mergeCell ref="E11:E15"/>
    <mergeCell ref="B12:C12"/>
    <mergeCell ref="B13:C13"/>
    <mergeCell ref="B14:C14"/>
    <mergeCell ref="A15:A16"/>
    <mergeCell ref="B15:C15"/>
    <mergeCell ref="B16:C16"/>
    <mergeCell ref="B17:C17"/>
    <mergeCell ref="B18:C18"/>
    <mergeCell ref="A19:F19"/>
    <mergeCell ref="A20:A31"/>
    <mergeCell ref="B20:C20"/>
    <mergeCell ref="E20:E32"/>
    <mergeCell ref="B21:C21"/>
    <mergeCell ref="B22:C22"/>
    <mergeCell ref="B23:C23"/>
    <mergeCell ref="B24:C24"/>
    <mergeCell ref="B25:C25"/>
    <mergeCell ref="B26:C26"/>
    <mergeCell ref="B27:C27"/>
    <mergeCell ref="B28:C28"/>
    <mergeCell ref="B29:C29"/>
    <mergeCell ref="B30:C30"/>
    <mergeCell ref="B31:C31"/>
    <mergeCell ref="B32:C32"/>
    <mergeCell ref="A33:F33"/>
    <mergeCell ref="A34:A43"/>
    <mergeCell ref="B34:C34"/>
    <mergeCell ref="E34:E43"/>
    <mergeCell ref="B35:C35"/>
    <mergeCell ref="B36:C36"/>
    <mergeCell ref="B38:C38"/>
    <mergeCell ref="B39:C39"/>
    <mergeCell ref="B40:C40"/>
    <mergeCell ref="B41:C41"/>
    <mergeCell ref="B42:C42"/>
    <mergeCell ref="B43:C43"/>
    <mergeCell ref="B44:C44"/>
    <mergeCell ref="B45:C45"/>
    <mergeCell ref="B46:C46"/>
    <mergeCell ref="B47:C47"/>
    <mergeCell ref="I48:J48"/>
    <mergeCell ref="I49:J49"/>
    <mergeCell ref="B50:C50"/>
    <mergeCell ref="B51:C51"/>
    <mergeCell ref="B52:C52"/>
    <mergeCell ref="B53:C53"/>
    <mergeCell ref="B54:C54"/>
    <mergeCell ref="B55:C55"/>
    <mergeCell ref="B56:C56"/>
  </mergeCells>
  <conditionalFormatting sqref="D34:D55 E45:E55 D10:D18 E18 D20:D32 E10">
    <cfRule type="cellIs" priority="2" operator="equal" aboveAverage="0" equalAverage="0" bottom="0" percent="0" rank="0" text="" dxfId="0">
      <formula>0</formula>
    </cfRule>
  </conditionalFormatting>
  <conditionalFormatting sqref="D35">
    <cfRule type="colorScale" priority="3">
      <colorScale>
        <cfvo type="min" val="0"/>
        <cfvo type="num" val="25000"/>
        <color rgb="FFFFFFFF"/>
        <color rgb="FFFFFFFF"/>
      </colorScale>
    </cfRule>
  </conditionalFormatting>
  <conditionalFormatting sqref="H48:I49">
    <cfRule type="cellIs" priority="4" operator="equal" aboveAverage="0" equalAverage="0" bottom="0" percent="0" rank="0" text="" dxfId="1">
      <formula>0</formula>
    </cfRule>
  </conditionalFormatting>
  <conditionalFormatting sqref="H48:I49">
    <cfRule type="expression" priority="5" aboveAverage="0" equalAverage="0" bottom="0" percent="0" rank="0" text="" dxfId="2">
      <formula>$H$2="X"</formula>
    </cfRule>
  </conditionalFormatting>
  <dataValidations count="2">
    <dataValidation allowBlank="true" operator="lessThan" showDropDown="false" showErrorMessage="true" showInputMessage="true" sqref="D42:D43" type="whole">
      <formula1>125001</formula1>
      <formula2>0</formula2>
    </dataValidation>
    <dataValidation allowBlank="true" operator="lessThan" showDropDown="false" showErrorMessage="true" showInputMessage="true" sqref="D35" type="whole">
      <formula1>25001</formula1>
      <formula2>0</formula2>
    </dataValidation>
  </dataValidations>
  <printOptions headings="false" gridLines="false" gridLinesSet="true" horizontalCentered="false" verticalCentered="false"/>
  <pageMargins left="0.0208333333333333" right="0.00763888888888889" top="0" bottom="0" header="0.511805555555555" footer="0.511805555555555"/>
  <pageSetup paperSize="9" scale="8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R1048576"/>
  <sheetViews>
    <sheetView showFormulas="false" showGridLines="true" showRowColHeaders="true" showZeros="true" rightToLeft="false" tabSelected="false" showOutlineSymbols="true" defaultGridColor="true" view="pageBreakPreview" topLeftCell="A31" colorId="64" zoomScale="118" zoomScaleNormal="100" zoomScalePageLayoutView="118" workbookViewId="0">
      <selection pane="topLeft" activeCell="A1" activeCellId="0" sqref="A1"/>
    </sheetView>
  </sheetViews>
  <sheetFormatPr defaultRowHeight="14.25" zeroHeight="false" outlineLevelRow="0" outlineLevelCol="0"/>
  <cols>
    <col collapsed="false" customWidth="true" hidden="false" outlineLevel="0" max="1" min="1" style="65" width="12.43"/>
    <col collapsed="false" customWidth="true" hidden="false" outlineLevel="0" max="2" min="2" style="65" width="2.71"/>
    <col collapsed="false" customWidth="true" hidden="false" outlineLevel="0" max="3" min="3" style="65" width="9.28"/>
    <col collapsed="false" customWidth="true" hidden="false" outlineLevel="0" max="5" min="4" style="55" width="9"/>
    <col collapsed="false" customWidth="true" hidden="false" outlineLevel="0" max="6" min="6" style="55" width="9.85"/>
    <col collapsed="false" customWidth="true" hidden="false" outlineLevel="0" max="7" min="7" style="55" width="6.43"/>
    <col collapsed="false" customWidth="true" hidden="false" outlineLevel="0" max="8" min="8" style="55" width="7.43"/>
    <col collapsed="false" customWidth="true" hidden="false" outlineLevel="0" max="9" min="9" style="55" width="5.57"/>
    <col collapsed="false" customWidth="true" hidden="false" outlineLevel="0" max="10" min="10" style="55" width="10.43"/>
    <col collapsed="false" customWidth="true" hidden="false" outlineLevel="0" max="11" min="11" style="55" width="8.71"/>
    <col collapsed="false" customWidth="true" hidden="false" outlineLevel="0" max="12" min="12" style="66" width="11.71"/>
    <col collapsed="false" customWidth="true" hidden="false" outlineLevel="0" max="1025" min="13" style="55" width="9.14"/>
  </cols>
  <sheetData>
    <row r="1" customFormat="false" ht="14.25" hidden="false" customHeight="true" outlineLevel="0" collapsed="false">
      <c r="A1" s="67" t="s">
        <v>66</v>
      </c>
      <c r="B1" s="67"/>
      <c r="C1" s="67"/>
      <c r="D1" s="67"/>
      <c r="E1" s="67"/>
      <c r="F1" s="67"/>
      <c r="G1" s="67"/>
      <c r="H1" s="67"/>
      <c r="I1" s="67"/>
      <c r="J1" s="67"/>
      <c r="K1" s="67"/>
      <c r="L1" s="67"/>
    </row>
    <row r="2" s="71" customFormat="true" ht="27.75" hidden="false" customHeight="true" outlineLevel="0" collapsed="false">
      <c r="A2" s="68" t="s">
        <v>67</v>
      </c>
      <c r="B2" s="68"/>
      <c r="C2" s="68" t="s">
        <v>68</v>
      </c>
      <c r="D2" s="69" t="s">
        <v>69</v>
      </c>
      <c r="E2" s="69" t="s">
        <v>70</v>
      </c>
      <c r="F2" s="69" t="s">
        <v>71</v>
      </c>
      <c r="G2" s="69" t="s">
        <v>72</v>
      </c>
      <c r="H2" s="69" t="s">
        <v>73</v>
      </c>
      <c r="I2" s="69" t="s">
        <v>74</v>
      </c>
      <c r="J2" s="68" t="s">
        <v>75</v>
      </c>
      <c r="K2" s="70" t="s">
        <v>76</v>
      </c>
      <c r="L2" s="69" t="s">
        <v>77</v>
      </c>
    </row>
    <row r="3" customFormat="false" ht="17.25" hidden="false" customHeight="true" outlineLevel="0" collapsed="false">
      <c r="A3" s="72" t="n">
        <v>45352</v>
      </c>
      <c r="B3" s="73" t="s">
        <v>78</v>
      </c>
      <c r="C3" s="74"/>
      <c r="D3" s="74"/>
      <c r="E3" s="74"/>
      <c r="F3" s="74"/>
      <c r="G3" s="74"/>
      <c r="H3" s="74"/>
      <c r="I3" s="74"/>
      <c r="J3" s="74"/>
      <c r="K3" s="75"/>
      <c r="L3" s="76"/>
    </row>
    <row r="4" customFormat="false" ht="17.25" hidden="false" customHeight="true" outlineLevel="0" collapsed="false">
      <c r="A4" s="77" t="n">
        <v>45383</v>
      </c>
      <c r="B4" s="77"/>
      <c r="C4" s="74"/>
      <c r="D4" s="74"/>
      <c r="E4" s="74"/>
      <c r="F4" s="74"/>
      <c r="G4" s="74"/>
      <c r="H4" s="74"/>
      <c r="I4" s="74"/>
      <c r="J4" s="74"/>
      <c r="K4" s="75"/>
      <c r="L4" s="76"/>
    </row>
    <row r="5" customFormat="false" ht="17.25" hidden="false" customHeight="true" outlineLevel="0" collapsed="false">
      <c r="A5" s="77" t="n">
        <v>45413</v>
      </c>
      <c r="B5" s="77"/>
      <c r="C5" s="74" t="n">
        <f aca="false">C4</f>
        <v>0</v>
      </c>
      <c r="D5" s="74"/>
      <c r="E5" s="74"/>
      <c r="F5" s="74"/>
      <c r="G5" s="74"/>
      <c r="H5" s="74"/>
      <c r="I5" s="74"/>
      <c r="J5" s="74"/>
      <c r="K5" s="75" t="n">
        <f aca="false">K4</f>
        <v>0</v>
      </c>
      <c r="L5" s="76"/>
    </row>
    <row r="6" customFormat="false" ht="17.25" hidden="false" customHeight="true" outlineLevel="0" collapsed="false">
      <c r="A6" s="77" t="n">
        <v>45444</v>
      </c>
      <c r="B6" s="77"/>
      <c r="C6" s="74" t="n">
        <f aca="false">C5</f>
        <v>0</v>
      </c>
      <c r="D6" s="74"/>
      <c r="E6" s="74"/>
      <c r="F6" s="74"/>
      <c r="G6" s="74"/>
      <c r="H6" s="74"/>
      <c r="I6" s="74"/>
      <c r="J6" s="74"/>
      <c r="K6" s="75" t="n">
        <f aca="false">K5</f>
        <v>0</v>
      </c>
      <c r="L6" s="76"/>
      <c r="Q6" s="71"/>
    </row>
    <row r="7" customFormat="false" ht="17.25" hidden="false" customHeight="true" outlineLevel="0" collapsed="false">
      <c r="A7" s="77" t="n">
        <v>45474</v>
      </c>
      <c r="B7" s="77"/>
      <c r="C7" s="74" t="n">
        <f aca="false">C6</f>
        <v>0</v>
      </c>
      <c r="D7" s="74"/>
      <c r="E7" s="74"/>
      <c r="F7" s="74"/>
      <c r="G7" s="74"/>
      <c r="H7" s="74"/>
      <c r="I7" s="74"/>
      <c r="J7" s="74"/>
      <c r="K7" s="74" t="n">
        <f aca="false">K6</f>
        <v>0</v>
      </c>
      <c r="L7" s="78"/>
    </row>
    <row r="8" customFormat="false" ht="17.25" hidden="false" customHeight="true" outlineLevel="0" collapsed="false">
      <c r="A8" s="77" t="n">
        <v>45505</v>
      </c>
      <c r="B8" s="77"/>
      <c r="C8" s="74" t="n">
        <f aca="false">C7</f>
        <v>0</v>
      </c>
      <c r="D8" s="74"/>
      <c r="E8" s="74"/>
      <c r="F8" s="74"/>
      <c r="G8" s="74"/>
      <c r="H8" s="74"/>
      <c r="I8" s="74"/>
      <c r="J8" s="74"/>
      <c r="K8" s="74" t="n">
        <f aca="false">K7</f>
        <v>0</v>
      </c>
      <c r="L8" s="78"/>
    </row>
    <row r="9" customFormat="false" ht="17.25" hidden="false" customHeight="true" outlineLevel="0" collapsed="false">
      <c r="A9" s="77" t="n">
        <v>45536</v>
      </c>
      <c r="B9" s="77"/>
      <c r="C9" s="74" t="n">
        <f aca="false">C8</f>
        <v>0</v>
      </c>
      <c r="D9" s="74"/>
      <c r="E9" s="74"/>
      <c r="F9" s="74"/>
      <c r="G9" s="74"/>
      <c r="H9" s="74"/>
      <c r="I9" s="74"/>
      <c r="J9" s="74"/>
      <c r="K9" s="74" t="n">
        <f aca="false">K8</f>
        <v>0</v>
      </c>
      <c r="L9" s="78"/>
    </row>
    <row r="10" customFormat="false" ht="17.25" hidden="false" customHeight="true" outlineLevel="0" collapsed="false">
      <c r="A10" s="77" t="n">
        <v>45566</v>
      </c>
      <c r="B10" s="77"/>
      <c r="C10" s="74" t="n">
        <f aca="false">C9</f>
        <v>0</v>
      </c>
      <c r="D10" s="74"/>
      <c r="E10" s="74"/>
      <c r="F10" s="74"/>
      <c r="G10" s="74"/>
      <c r="H10" s="74"/>
      <c r="I10" s="74"/>
      <c r="J10" s="74"/>
      <c r="K10" s="74" t="n">
        <f aca="false">K9</f>
        <v>0</v>
      </c>
      <c r="L10" s="78"/>
    </row>
    <row r="11" customFormat="false" ht="17.25" hidden="false" customHeight="true" outlineLevel="0" collapsed="false">
      <c r="A11" s="77" t="n">
        <v>45597</v>
      </c>
      <c r="B11" s="77"/>
      <c r="C11" s="74" t="n">
        <f aca="false">C10</f>
        <v>0</v>
      </c>
      <c r="D11" s="74"/>
      <c r="E11" s="74"/>
      <c r="F11" s="74"/>
      <c r="G11" s="74"/>
      <c r="H11" s="74"/>
      <c r="I11" s="74"/>
      <c r="J11" s="74"/>
      <c r="K11" s="74" t="n">
        <f aca="false">K10</f>
        <v>0</v>
      </c>
      <c r="L11" s="78"/>
    </row>
    <row r="12" customFormat="false" ht="17.25" hidden="false" customHeight="true" outlineLevel="0" collapsed="false">
      <c r="A12" s="77" t="n">
        <v>45627</v>
      </c>
      <c r="B12" s="77"/>
      <c r="C12" s="74" t="n">
        <f aca="false">C11</f>
        <v>0</v>
      </c>
      <c r="D12" s="74"/>
      <c r="E12" s="74"/>
      <c r="F12" s="74"/>
      <c r="G12" s="74"/>
      <c r="H12" s="74"/>
      <c r="I12" s="74"/>
      <c r="J12" s="74"/>
      <c r="K12" s="74" t="n">
        <f aca="false">K11</f>
        <v>0</v>
      </c>
      <c r="L12" s="78"/>
    </row>
    <row r="13" customFormat="false" ht="17.25" hidden="false" customHeight="true" outlineLevel="0" collapsed="false">
      <c r="A13" s="77" t="n">
        <v>45658</v>
      </c>
      <c r="B13" s="77"/>
      <c r="C13" s="74" t="n">
        <f aca="false">C12</f>
        <v>0</v>
      </c>
      <c r="D13" s="74"/>
      <c r="E13" s="74"/>
      <c r="F13" s="74"/>
      <c r="G13" s="74"/>
      <c r="H13" s="74"/>
      <c r="I13" s="74"/>
      <c r="J13" s="74"/>
      <c r="K13" s="74" t="n">
        <f aca="false">K12</f>
        <v>0</v>
      </c>
      <c r="L13" s="78"/>
    </row>
    <row r="14" customFormat="false" ht="17.25" hidden="false" customHeight="true" outlineLevel="0" collapsed="false">
      <c r="A14" s="77" t="n">
        <v>45689</v>
      </c>
      <c r="B14" s="77"/>
      <c r="C14" s="74" t="n">
        <f aca="false">C13</f>
        <v>0</v>
      </c>
      <c r="D14" s="74"/>
      <c r="E14" s="74"/>
      <c r="F14" s="74"/>
      <c r="G14" s="74"/>
      <c r="H14" s="74"/>
      <c r="I14" s="74"/>
      <c r="J14" s="74"/>
      <c r="K14" s="74" t="n">
        <f aca="false">K13</f>
        <v>0</v>
      </c>
      <c r="L14" s="78"/>
    </row>
    <row r="15" customFormat="false" ht="17.25" hidden="false" customHeight="true" outlineLevel="0" collapsed="false">
      <c r="A15" s="77" t="n">
        <v>45717</v>
      </c>
      <c r="B15" s="77"/>
      <c r="C15" s="74" t="n">
        <f aca="false">C14</f>
        <v>0</v>
      </c>
      <c r="D15" s="74"/>
      <c r="E15" s="74"/>
      <c r="F15" s="74"/>
      <c r="G15" s="74"/>
      <c r="H15" s="74"/>
      <c r="I15" s="74"/>
      <c r="J15" s="74"/>
      <c r="K15" s="74" t="n">
        <f aca="false">K14</f>
        <v>0</v>
      </c>
      <c r="L15" s="78"/>
    </row>
    <row r="16" customFormat="false" ht="17.25" hidden="false" customHeight="true" outlineLevel="0" collapsed="false">
      <c r="A16" s="72" t="s">
        <v>79</v>
      </c>
      <c r="B16" s="72"/>
      <c r="C16" s="74"/>
      <c r="D16" s="74"/>
      <c r="E16" s="74"/>
      <c r="F16" s="74"/>
      <c r="G16" s="74"/>
      <c r="H16" s="74"/>
      <c r="I16" s="74"/>
      <c r="J16" s="74"/>
      <c r="K16" s="74"/>
      <c r="L16" s="76"/>
    </row>
    <row r="17" customFormat="false" ht="24.75" hidden="false" customHeight="true" outlineLevel="0" collapsed="false">
      <c r="A17" s="79" t="s">
        <v>80</v>
      </c>
      <c r="B17" s="79"/>
      <c r="C17" s="74"/>
      <c r="D17" s="74"/>
      <c r="E17" s="74"/>
      <c r="F17" s="74"/>
      <c r="G17" s="74"/>
      <c r="H17" s="74"/>
      <c r="I17" s="74"/>
      <c r="J17" s="74"/>
      <c r="K17" s="74"/>
      <c r="L17" s="76"/>
    </row>
    <row r="18" customFormat="false" ht="14.25" hidden="false" customHeight="true" outlineLevel="0" collapsed="false">
      <c r="A18" s="72" t="s">
        <v>81</v>
      </c>
      <c r="B18" s="72"/>
      <c r="C18" s="74"/>
      <c r="D18" s="74"/>
      <c r="E18" s="74"/>
      <c r="F18" s="74"/>
      <c r="G18" s="74"/>
      <c r="H18" s="74"/>
      <c r="I18" s="74"/>
      <c r="J18" s="74"/>
      <c r="K18" s="74"/>
      <c r="L18" s="76"/>
    </row>
    <row r="19" customFormat="false" ht="14.25" hidden="false" customHeight="true" outlineLevel="0" collapsed="false">
      <c r="A19" s="72" t="s">
        <v>82</v>
      </c>
      <c r="B19" s="72"/>
      <c r="C19" s="74"/>
      <c r="D19" s="74" t="n">
        <v>0</v>
      </c>
      <c r="E19" s="74"/>
      <c r="F19" s="74"/>
      <c r="G19" s="74"/>
      <c r="H19" s="74"/>
      <c r="I19" s="74"/>
      <c r="J19" s="74"/>
      <c r="K19" s="74"/>
      <c r="L19" s="76"/>
    </row>
    <row r="20" customFormat="false" ht="14.25" hidden="false" customHeight="true" outlineLevel="0" collapsed="false">
      <c r="A20" s="72" t="s">
        <v>83</v>
      </c>
      <c r="B20" s="72"/>
      <c r="C20" s="80" t="n">
        <f aca="false">SUM(C3:C19)</f>
        <v>0</v>
      </c>
      <c r="D20" s="80"/>
      <c r="E20" s="80"/>
      <c r="F20" s="80"/>
      <c r="G20" s="80"/>
      <c r="H20" s="80"/>
      <c r="I20" s="80"/>
      <c r="J20" s="80"/>
      <c r="K20" s="80" t="n">
        <f aca="false">SUM(K3:K15)</f>
        <v>0</v>
      </c>
      <c r="L20" s="80" t="n">
        <f aca="false">SUM(L3:L17)</f>
        <v>0</v>
      </c>
    </row>
    <row r="21" customFormat="false" ht="8.25" hidden="false" customHeight="true" outlineLevel="0" collapsed="false">
      <c r="A21" s="81"/>
      <c r="B21" s="81"/>
      <c r="C21" s="81"/>
      <c r="D21" s="82"/>
      <c r="E21" s="82"/>
      <c r="F21" s="82"/>
      <c r="G21" s="82"/>
      <c r="H21" s="82"/>
      <c r="I21" s="82"/>
      <c r="J21" s="82"/>
      <c r="K21" s="82"/>
      <c r="L21" s="83"/>
    </row>
    <row r="22" customFormat="false" ht="14.25" hidden="false" customHeight="true" outlineLevel="0" collapsed="false">
      <c r="A22" s="84" t="s">
        <v>84</v>
      </c>
      <c r="B22" s="84"/>
      <c r="C22" s="84"/>
      <c r="D22" s="84"/>
      <c r="E22" s="84"/>
      <c r="F22" s="84"/>
      <c r="G22" s="84"/>
      <c r="H22" s="84"/>
      <c r="I22" s="84"/>
      <c r="J22" s="84"/>
      <c r="K22" s="84"/>
      <c r="L22" s="84"/>
    </row>
    <row r="23" customFormat="false" ht="14.25" hidden="false" customHeight="false" outlineLevel="0" collapsed="false">
      <c r="A23" s="84" t="s">
        <v>85</v>
      </c>
      <c r="B23" s="85" t="s">
        <v>86</v>
      </c>
      <c r="C23" s="85"/>
      <c r="D23" s="85"/>
      <c r="E23" s="85"/>
      <c r="F23" s="85"/>
      <c r="G23" s="85"/>
      <c r="H23" s="85"/>
      <c r="I23" s="85" t="s">
        <v>6</v>
      </c>
      <c r="J23" s="85"/>
      <c r="K23" s="85"/>
      <c r="L23" s="85"/>
    </row>
    <row r="24" customFormat="false" ht="14.25" hidden="false" customHeight="false" outlineLevel="0" collapsed="false">
      <c r="A24" s="86" t="n">
        <v>1</v>
      </c>
      <c r="B24" s="87"/>
      <c r="C24" s="87"/>
      <c r="D24" s="87"/>
      <c r="E24" s="87"/>
      <c r="F24" s="87"/>
      <c r="G24" s="87"/>
      <c r="H24" s="87"/>
      <c r="I24" s="88"/>
      <c r="J24" s="88"/>
      <c r="K24" s="88"/>
      <c r="L24" s="88"/>
    </row>
    <row r="25" customFormat="false" ht="15.75" hidden="false" customHeight="true" outlineLevel="0" collapsed="false">
      <c r="A25" s="89" t="s">
        <v>87</v>
      </c>
      <c r="B25" s="89"/>
      <c r="C25" s="89"/>
      <c r="D25" s="89"/>
      <c r="E25" s="89"/>
      <c r="F25" s="89"/>
      <c r="G25" s="89"/>
      <c r="H25" s="89"/>
      <c r="I25" s="89"/>
      <c r="J25" s="89"/>
      <c r="K25" s="89"/>
      <c r="L25" s="89"/>
    </row>
    <row r="26" customFormat="false" ht="15" hidden="false" customHeight="true" outlineLevel="0" collapsed="false">
      <c r="A26" s="90" t="s">
        <v>88</v>
      </c>
      <c r="B26" s="90"/>
      <c r="C26" s="90"/>
      <c r="D26" s="90"/>
      <c r="E26" s="90"/>
      <c r="F26" s="90"/>
      <c r="G26" s="90"/>
      <c r="H26" s="90"/>
      <c r="I26" s="91" t="s">
        <v>89</v>
      </c>
      <c r="J26" s="91"/>
      <c r="K26" s="91"/>
      <c r="L26" s="92"/>
    </row>
    <row r="27" customFormat="false" ht="15" hidden="false" customHeight="true" outlineLevel="0" collapsed="false">
      <c r="A27" s="93" t="s">
        <v>90</v>
      </c>
      <c r="B27" s="93"/>
      <c r="C27" s="93"/>
      <c r="D27" s="93"/>
      <c r="E27" s="93"/>
      <c r="F27" s="93"/>
      <c r="G27" s="93"/>
      <c r="H27" s="93"/>
      <c r="I27" s="91" t="s">
        <v>91</v>
      </c>
      <c r="J27" s="91"/>
      <c r="K27" s="91"/>
      <c r="L27" s="94"/>
    </row>
    <row r="28" customFormat="false" ht="14.25" hidden="false" customHeight="true" outlineLevel="0" collapsed="false">
      <c r="A28" s="95" t="s">
        <v>92</v>
      </c>
      <c r="B28" s="95"/>
      <c r="C28" s="95"/>
      <c r="D28" s="95"/>
      <c r="E28" s="95"/>
      <c r="F28" s="95"/>
      <c r="G28" s="95"/>
      <c r="H28" s="95"/>
      <c r="I28" s="95"/>
      <c r="J28" s="95"/>
      <c r="K28" s="95"/>
      <c r="L28" s="95"/>
    </row>
    <row r="29" customFormat="false" ht="14.25" hidden="false" customHeight="true" outlineLevel="0" collapsed="false">
      <c r="A29" s="96" t="s">
        <v>93</v>
      </c>
      <c r="B29" s="96"/>
      <c r="C29" s="96"/>
      <c r="D29" s="96"/>
      <c r="E29" s="96"/>
      <c r="F29" s="96"/>
      <c r="G29" s="96"/>
      <c r="H29" s="96"/>
      <c r="I29" s="96"/>
      <c r="J29" s="96"/>
      <c r="K29" s="96"/>
      <c r="L29" s="96"/>
    </row>
    <row r="30" customFormat="false" ht="14.25" hidden="false" customHeight="true" outlineLevel="0" collapsed="false">
      <c r="A30" s="97" t="s">
        <v>94</v>
      </c>
      <c r="B30" s="97"/>
      <c r="C30" s="97"/>
      <c r="D30" s="98"/>
      <c r="E30" s="98"/>
      <c r="F30" s="98"/>
      <c r="G30" s="98"/>
      <c r="H30" s="99"/>
      <c r="I30" s="99"/>
      <c r="J30" s="99" t="s">
        <v>95</v>
      </c>
      <c r="K30" s="99"/>
      <c r="L30" s="99"/>
    </row>
    <row r="31" customFormat="false" ht="15" hidden="false" customHeight="true" outlineLevel="0" collapsed="false">
      <c r="A31" s="100" t="s">
        <v>96</v>
      </c>
      <c r="B31" s="100"/>
      <c r="C31" s="100"/>
      <c r="D31" s="100"/>
      <c r="E31" s="100"/>
      <c r="F31" s="100"/>
      <c r="G31" s="100"/>
      <c r="H31" s="100"/>
      <c r="I31" s="100"/>
      <c r="J31" s="100"/>
      <c r="K31" s="100"/>
      <c r="L31" s="100"/>
    </row>
    <row r="32" customFormat="false" ht="15" hidden="false" customHeight="true" outlineLevel="0" collapsed="false">
      <c r="A32" s="101" t="s">
        <v>97</v>
      </c>
      <c r="B32" s="101"/>
      <c r="C32" s="101"/>
      <c r="D32" s="101"/>
      <c r="E32" s="101"/>
      <c r="F32" s="101"/>
      <c r="G32" s="101"/>
      <c r="H32" s="101"/>
      <c r="I32" s="102" t="s">
        <v>98</v>
      </c>
      <c r="J32" s="102"/>
      <c r="K32" s="102"/>
      <c r="L32" s="102"/>
    </row>
    <row r="33" customFormat="false" ht="27" hidden="false" customHeight="true" outlineLevel="0" collapsed="false">
      <c r="A33" s="103" t="s">
        <v>99</v>
      </c>
      <c r="B33" s="103"/>
      <c r="C33" s="104" t="s">
        <v>100</v>
      </c>
      <c r="D33" s="104"/>
      <c r="E33" s="105" t="s">
        <v>101</v>
      </c>
      <c r="F33" s="105"/>
      <c r="G33" s="106" t="s">
        <v>102</v>
      </c>
      <c r="H33" s="106"/>
      <c r="I33" s="107" t="s">
        <v>99</v>
      </c>
      <c r="J33" s="107"/>
      <c r="K33" s="108" t="s">
        <v>103</v>
      </c>
      <c r="L33" s="108"/>
    </row>
    <row r="34" customFormat="false" ht="24" hidden="false" customHeight="true" outlineLevel="0" collapsed="false">
      <c r="A34" s="109" t="s">
        <v>104</v>
      </c>
      <c r="B34" s="109"/>
      <c r="C34" s="110" t="n">
        <v>0</v>
      </c>
      <c r="D34" s="110"/>
      <c r="E34" s="110" t="n">
        <v>0</v>
      </c>
      <c r="F34" s="110"/>
      <c r="G34" s="111" t="n">
        <v>0</v>
      </c>
      <c r="H34" s="111"/>
      <c r="I34" s="112" t="s">
        <v>105</v>
      </c>
      <c r="J34" s="112"/>
      <c r="K34" s="113" t="n">
        <v>0</v>
      </c>
      <c r="L34" s="113"/>
    </row>
    <row r="35" customFormat="false" ht="41.25" hidden="false" customHeight="true" outlineLevel="0" collapsed="false">
      <c r="A35" s="109" t="s">
        <v>106</v>
      </c>
      <c r="B35" s="109"/>
      <c r="C35" s="114" t="s">
        <v>107</v>
      </c>
      <c r="D35" s="114"/>
      <c r="E35" s="115" t="s">
        <v>108</v>
      </c>
      <c r="F35" s="115"/>
      <c r="G35" s="111" t="n">
        <v>0</v>
      </c>
      <c r="H35" s="111"/>
      <c r="I35" s="116" t="s">
        <v>109</v>
      </c>
      <c r="J35" s="116"/>
      <c r="K35" s="117" t="s">
        <v>110</v>
      </c>
      <c r="L35" s="117"/>
      <c r="O35" s="118"/>
    </row>
    <row r="36" customFormat="false" ht="23.25" hidden="false" customHeight="true" outlineLevel="0" collapsed="false">
      <c r="A36" s="109" t="s">
        <v>111</v>
      </c>
      <c r="B36" s="109"/>
      <c r="C36" s="114" t="s">
        <v>112</v>
      </c>
      <c r="D36" s="114"/>
      <c r="E36" s="115" t="s">
        <v>113</v>
      </c>
      <c r="F36" s="115"/>
      <c r="G36" s="119" t="s">
        <v>114</v>
      </c>
      <c r="H36" s="119"/>
      <c r="I36" s="109" t="s">
        <v>115</v>
      </c>
      <c r="J36" s="109"/>
      <c r="K36" s="111" t="s">
        <v>116</v>
      </c>
      <c r="L36" s="111"/>
    </row>
    <row r="37" customFormat="false" ht="21.75" hidden="false" customHeight="true" outlineLevel="0" collapsed="false">
      <c r="A37" s="109"/>
      <c r="B37" s="109"/>
      <c r="C37" s="114"/>
      <c r="D37" s="114"/>
      <c r="E37" s="115"/>
      <c r="F37" s="115"/>
      <c r="G37" s="119"/>
      <c r="H37" s="119"/>
      <c r="I37" s="109"/>
      <c r="J37" s="109"/>
      <c r="K37" s="111"/>
      <c r="L37" s="111"/>
    </row>
    <row r="38" customFormat="false" ht="36.75" hidden="false" customHeight="true" outlineLevel="0" collapsed="false">
      <c r="A38" s="120" t="s">
        <v>117</v>
      </c>
      <c r="B38" s="120"/>
      <c r="C38" s="121" t="s">
        <v>118</v>
      </c>
      <c r="D38" s="121"/>
      <c r="E38" s="122" t="s">
        <v>119</v>
      </c>
      <c r="F38" s="122"/>
      <c r="G38" s="123" t="s">
        <v>120</v>
      </c>
      <c r="H38" s="123"/>
      <c r="I38" s="109" t="s">
        <v>121</v>
      </c>
      <c r="J38" s="109"/>
      <c r="K38" s="117" t="s">
        <v>122</v>
      </c>
      <c r="L38" s="117"/>
    </row>
    <row r="39" customFormat="false" ht="36.75" hidden="false" customHeight="true" outlineLevel="0" collapsed="false">
      <c r="A39" s="120"/>
      <c r="B39" s="120"/>
      <c r="C39" s="121"/>
      <c r="D39" s="121"/>
      <c r="E39" s="122"/>
      <c r="F39" s="122"/>
      <c r="G39" s="123"/>
      <c r="H39" s="123"/>
      <c r="I39" s="116" t="s">
        <v>123</v>
      </c>
      <c r="J39" s="116"/>
      <c r="K39" s="117" t="s">
        <v>124</v>
      </c>
      <c r="L39" s="117"/>
      <c r="Q39" s="124"/>
      <c r="R39" s="124"/>
    </row>
    <row r="40" customFormat="false" ht="24.75" hidden="false" customHeight="true" outlineLevel="0" collapsed="false">
      <c r="A40" s="120"/>
      <c r="B40" s="120"/>
      <c r="C40" s="121"/>
      <c r="D40" s="121"/>
      <c r="E40" s="122"/>
      <c r="F40" s="122"/>
      <c r="G40" s="123"/>
      <c r="H40" s="123"/>
      <c r="I40" s="120" t="s">
        <v>125</v>
      </c>
      <c r="J40" s="120"/>
      <c r="K40" s="125" t="s">
        <v>126</v>
      </c>
      <c r="L40" s="125"/>
    </row>
    <row r="41" customFormat="false" ht="23.25" hidden="false" customHeight="true" outlineLevel="0" collapsed="false">
      <c r="A41" s="126" t="s">
        <v>127</v>
      </c>
      <c r="B41" s="126"/>
      <c r="C41" s="126"/>
      <c r="D41" s="126"/>
      <c r="E41" s="126"/>
      <c r="F41" s="126"/>
      <c r="G41" s="126"/>
      <c r="H41" s="126"/>
      <c r="I41" s="126"/>
      <c r="J41" s="126"/>
      <c r="K41" s="126"/>
      <c r="L41" s="126"/>
    </row>
    <row r="1048576" customFormat="false" ht="14.25" hidden="false" customHeight="false" outlineLevel="0" collapsed="false"/>
  </sheetData>
  <sheetProtection sheet="true" password="c71f" objects="true" scenarios="true"/>
  <mergeCells count="70">
    <mergeCell ref="A1:L1"/>
    <mergeCell ref="A2:B2"/>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2:L22"/>
    <mergeCell ref="B23:H23"/>
    <mergeCell ref="I23:L23"/>
    <mergeCell ref="B24:H24"/>
    <mergeCell ref="I24:L24"/>
    <mergeCell ref="A25:L25"/>
    <mergeCell ref="A26:H26"/>
    <mergeCell ref="I26:K26"/>
    <mergeCell ref="A27:H27"/>
    <mergeCell ref="I27:K27"/>
    <mergeCell ref="A28:L28"/>
    <mergeCell ref="A29:L29"/>
    <mergeCell ref="A30:C30"/>
    <mergeCell ref="A31:L31"/>
    <mergeCell ref="A32:H32"/>
    <mergeCell ref="I32:L32"/>
    <mergeCell ref="A33:B33"/>
    <mergeCell ref="C33:D33"/>
    <mergeCell ref="E33:F33"/>
    <mergeCell ref="G33:H33"/>
    <mergeCell ref="I33:J33"/>
    <mergeCell ref="K33:L33"/>
    <mergeCell ref="A34:B34"/>
    <mergeCell ref="C34:D34"/>
    <mergeCell ref="E34:F34"/>
    <mergeCell ref="G34:H34"/>
    <mergeCell ref="I34:J34"/>
    <mergeCell ref="K34:L34"/>
    <mergeCell ref="A35:B35"/>
    <mergeCell ref="C35:D35"/>
    <mergeCell ref="E35:F35"/>
    <mergeCell ref="G35:H35"/>
    <mergeCell ref="I35:J35"/>
    <mergeCell ref="K35:L35"/>
    <mergeCell ref="A36:B37"/>
    <mergeCell ref="C36:D37"/>
    <mergeCell ref="E36:F37"/>
    <mergeCell ref="G36:H37"/>
    <mergeCell ref="I36:J37"/>
    <mergeCell ref="K36:L37"/>
    <mergeCell ref="A38:B40"/>
    <mergeCell ref="C38:D40"/>
    <mergeCell ref="E38:F40"/>
    <mergeCell ref="G38:H40"/>
    <mergeCell ref="I38:J38"/>
    <mergeCell ref="K38:L38"/>
    <mergeCell ref="I39:J39"/>
    <mergeCell ref="K39:L39"/>
    <mergeCell ref="I40:J40"/>
    <mergeCell ref="K40:L40"/>
    <mergeCell ref="A41:L41"/>
  </mergeCells>
  <conditionalFormatting sqref="L16:L20 L3:L5 C3:K20">
    <cfRule type="cellIs" priority="2" operator="equal" aboveAverage="0" equalAverage="0" bottom="0" percent="0" rank="0" text="" dxfId="0">
      <formula>0</formula>
    </cfRule>
  </conditionalFormatting>
  <printOptions headings="false" gridLines="false" gridLinesSet="true" horizontalCentered="false" verticalCentered="false"/>
  <pageMargins left="0.35" right="0.170138888888889" top="0.2" bottom="0.109722222222222"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2023-01-10T07:12:09Z</dcterms:created>
  <dc:creator>Office</dc:creator>
  <dc:description/>
  <dc:language>en-IN</dc:language>
  <cp:lastModifiedBy>PENSION</cp:lastModifiedBy>
  <cp:lastPrinted>2024-10-22T06:07:15Z</cp:lastPrinted>
  <dcterms:modified xsi:type="dcterms:W3CDTF">2024-10-29T09:32:36Z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